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Возраст 2-3 года " sheetId="1" r:id="rId1"/>
    <sheet name="Возраст 3-7 лет" sheetId="2" r:id="rId2"/>
  </sheets>
  <calcPr calcId="152511"/>
</workbook>
</file>

<file path=xl/calcChain.xml><?xml version="1.0" encoding="utf-8"?>
<calcChain xmlns="http://schemas.openxmlformats.org/spreadsheetml/2006/main">
  <c r="G256" i="2" l="1"/>
  <c r="G257" i="2" s="1"/>
  <c r="F256" i="2"/>
  <c r="F257" i="2" s="1"/>
  <c r="E256" i="2"/>
  <c r="E257" i="2" s="1"/>
  <c r="D256" i="2"/>
  <c r="D257" i="2" s="1"/>
  <c r="C256" i="2"/>
  <c r="G250" i="2"/>
  <c r="F250" i="2"/>
  <c r="E250" i="2"/>
  <c r="D250" i="2"/>
  <c r="C250" i="2"/>
  <c r="G243" i="2"/>
  <c r="F243" i="2"/>
  <c r="E243" i="2"/>
  <c r="D243" i="2"/>
  <c r="C243" i="2"/>
  <c r="E231" i="2"/>
  <c r="G230" i="2"/>
  <c r="G231" i="2" s="1"/>
  <c r="F230" i="2"/>
  <c r="F231" i="2" s="1"/>
  <c r="E230" i="2"/>
  <c r="D230" i="2"/>
  <c r="D231" i="2" s="1"/>
  <c r="C230" i="2"/>
  <c r="G225" i="2"/>
  <c r="F225" i="2"/>
  <c r="E225" i="2"/>
  <c r="D225" i="2"/>
  <c r="C225" i="2"/>
  <c r="G218" i="2"/>
  <c r="F218" i="2"/>
  <c r="E218" i="2"/>
  <c r="D218" i="2"/>
  <c r="C218" i="2"/>
  <c r="G205" i="2"/>
  <c r="G206" i="2" s="1"/>
  <c r="F205" i="2"/>
  <c r="F206" i="2" s="1"/>
  <c r="E205" i="2"/>
  <c r="E206" i="2" s="1"/>
  <c r="D205" i="2"/>
  <c r="D206" i="2" s="1"/>
  <c r="C205" i="2"/>
  <c r="G199" i="2"/>
  <c r="F199" i="2"/>
  <c r="E199" i="2"/>
  <c r="D199" i="2"/>
  <c r="C199" i="2"/>
  <c r="G193" i="2"/>
  <c r="F193" i="2"/>
  <c r="E193" i="2"/>
  <c r="D193" i="2"/>
  <c r="C193" i="2"/>
  <c r="G182" i="2"/>
  <c r="G183" i="2" s="1"/>
  <c r="F182" i="2"/>
  <c r="F183" i="2" s="1"/>
  <c r="E182" i="2"/>
  <c r="E183" i="2" s="1"/>
  <c r="D182" i="2"/>
  <c r="D183" i="2" s="1"/>
  <c r="C182" i="2"/>
  <c r="G175" i="2"/>
  <c r="F175" i="2"/>
  <c r="E175" i="2"/>
  <c r="D175" i="2"/>
  <c r="C175" i="2"/>
  <c r="G168" i="2"/>
  <c r="F168" i="2"/>
  <c r="E168" i="2"/>
  <c r="D168" i="2"/>
  <c r="C168" i="2"/>
  <c r="F156" i="2"/>
  <c r="G155" i="2"/>
  <c r="G156" i="2" s="1"/>
  <c r="F155" i="2"/>
  <c r="E155" i="2"/>
  <c r="E156" i="2" s="1"/>
  <c r="D155" i="2"/>
  <c r="D156" i="2" s="1"/>
  <c r="C155" i="2"/>
  <c r="G149" i="2"/>
  <c r="F149" i="2"/>
  <c r="E149" i="2"/>
  <c r="D149" i="2"/>
  <c r="C149" i="2"/>
  <c r="G143" i="2"/>
  <c r="F143" i="2"/>
  <c r="E143" i="2"/>
  <c r="D143" i="2"/>
  <c r="C143" i="2"/>
  <c r="G130" i="2"/>
  <c r="G131" i="2" s="1"/>
  <c r="F130" i="2"/>
  <c r="F131" i="2" s="1"/>
  <c r="E130" i="2"/>
  <c r="E131" i="2" s="1"/>
  <c r="D130" i="2"/>
  <c r="D131" i="2" s="1"/>
  <c r="C130" i="2"/>
  <c r="G124" i="2"/>
  <c r="F124" i="2"/>
  <c r="E124" i="2"/>
  <c r="D124" i="2"/>
  <c r="C124" i="2"/>
  <c r="G117" i="2"/>
  <c r="F117" i="2"/>
  <c r="E117" i="2"/>
  <c r="D117" i="2"/>
  <c r="C117" i="2"/>
  <c r="G104" i="2"/>
  <c r="G105" i="2" s="1"/>
  <c r="F104" i="2"/>
  <c r="E104" i="2"/>
  <c r="D104" i="2"/>
  <c r="C104" i="2"/>
  <c r="G97" i="2"/>
  <c r="F97" i="2"/>
  <c r="E97" i="2"/>
  <c r="D97" i="2"/>
  <c r="C97" i="2"/>
  <c r="G90" i="2"/>
  <c r="G76" i="2"/>
  <c r="G77" i="2" s="1"/>
  <c r="F76" i="2"/>
  <c r="F77" i="2" s="1"/>
  <c r="E76" i="2"/>
  <c r="E77" i="2" s="1"/>
  <c r="D76" i="2"/>
  <c r="D77" i="2" s="1"/>
  <c r="C76" i="2"/>
  <c r="G70" i="2"/>
  <c r="F70" i="2"/>
  <c r="E70" i="2"/>
  <c r="D70" i="2"/>
  <c r="C70" i="2"/>
  <c r="G63" i="2"/>
  <c r="F63" i="2"/>
  <c r="E63" i="2"/>
  <c r="D63" i="2"/>
  <c r="C63" i="2"/>
  <c r="G51" i="2"/>
  <c r="G52" i="2" s="1"/>
  <c r="F51" i="2"/>
  <c r="F52" i="2" s="1"/>
  <c r="E51" i="2"/>
  <c r="E52" i="2" s="1"/>
  <c r="D51" i="2"/>
  <c r="D52" i="2" s="1"/>
  <c r="C51" i="2"/>
  <c r="G44" i="2"/>
  <c r="F44" i="2"/>
  <c r="E44" i="2"/>
  <c r="D44" i="2"/>
  <c r="C44" i="2"/>
  <c r="G36" i="2"/>
  <c r="F36" i="2"/>
  <c r="E36" i="2"/>
  <c r="D36" i="2"/>
  <c r="C36" i="2"/>
  <c r="G25" i="2"/>
  <c r="G26" i="2" s="1"/>
  <c r="F25" i="2"/>
  <c r="F26" i="2" s="1"/>
  <c r="E25" i="2"/>
  <c r="E26" i="2" s="1"/>
  <c r="D25" i="2"/>
  <c r="D26" i="2" s="1"/>
  <c r="C25" i="2"/>
  <c r="G20" i="2"/>
  <c r="F20" i="2"/>
  <c r="E20" i="2"/>
  <c r="D20" i="2"/>
  <c r="C20" i="2"/>
  <c r="G13" i="2"/>
  <c r="F13" i="2"/>
  <c r="E13" i="2"/>
  <c r="D13" i="2"/>
  <c r="C13" i="2"/>
  <c r="G256" i="1"/>
  <c r="G257" i="1" s="1"/>
  <c r="F256" i="1"/>
  <c r="F257" i="1" s="1"/>
  <c r="E256" i="1"/>
  <c r="E257" i="1" s="1"/>
  <c r="D256" i="1"/>
  <c r="D257" i="1" s="1"/>
  <c r="C256" i="1"/>
  <c r="G250" i="1"/>
  <c r="F250" i="1"/>
  <c r="E250" i="1"/>
  <c r="D250" i="1"/>
  <c r="C250" i="1"/>
  <c r="G243" i="1"/>
  <c r="F243" i="1"/>
  <c r="E243" i="1"/>
  <c r="D243" i="1"/>
  <c r="C243" i="1"/>
  <c r="G230" i="1"/>
  <c r="G231" i="1" s="1"/>
  <c r="F230" i="1"/>
  <c r="F231" i="1" s="1"/>
  <c r="E230" i="1"/>
  <c r="E231" i="1" s="1"/>
  <c r="D230" i="1"/>
  <c r="D231" i="1" s="1"/>
  <c r="C230" i="1"/>
  <c r="G225" i="1"/>
  <c r="F225" i="1"/>
  <c r="E225" i="1"/>
  <c r="D225" i="1"/>
  <c r="C225" i="1"/>
  <c r="G218" i="1"/>
  <c r="F218" i="1"/>
  <c r="E218" i="1"/>
  <c r="D218" i="1"/>
  <c r="C218" i="1"/>
  <c r="G205" i="1"/>
  <c r="G206" i="1" s="1"/>
  <c r="F205" i="1"/>
  <c r="F206" i="1" s="1"/>
  <c r="E205" i="1"/>
  <c r="E206" i="1" s="1"/>
  <c r="D205" i="1"/>
  <c r="D206" i="1" s="1"/>
  <c r="C205" i="1"/>
  <c r="G199" i="1"/>
  <c r="F199" i="1"/>
  <c r="E199" i="1"/>
  <c r="D199" i="1"/>
  <c r="C199" i="1"/>
  <c r="G193" i="1"/>
  <c r="F193" i="1"/>
  <c r="E193" i="1"/>
  <c r="D193" i="1"/>
  <c r="C193" i="1"/>
  <c r="G182" i="1"/>
  <c r="G183" i="1" s="1"/>
  <c r="G175" i="1"/>
  <c r="F175" i="1"/>
  <c r="E175" i="1"/>
  <c r="D175" i="1"/>
  <c r="C175" i="1"/>
  <c r="G168" i="1"/>
  <c r="F168" i="1"/>
  <c r="E168" i="1"/>
  <c r="D168" i="1"/>
  <c r="C168" i="1"/>
  <c r="G155" i="1"/>
  <c r="G156" i="1" s="1"/>
  <c r="F155" i="1"/>
  <c r="F156" i="1" s="1"/>
  <c r="E155" i="1"/>
  <c r="E156" i="1" s="1"/>
  <c r="D155" i="1"/>
  <c r="D156" i="1" s="1"/>
  <c r="C155" i="1"/>
  <c r="G149" i="1"/>
  <c r="F149" i="1"/>
  <c r="E149" i="1"/>
  <c r="D149" i="1"/>
  <c r="C149" i="1"/>
  <c r="G143" i="1"/>
  <c r="F143" i="1"/>
  <c r="E143" i="1"/>
  <c r="D143" i="1"/>
  <c r="C143" i="1"/>
  <c r="G130" i="1"/>
  <c r="G131" i="1" s="1"/>
  <c r="F130" i="1"/>
  <c r="F131" i="1" s="1"/>
  <c r="E130" i="1"/>
  <c r="E131" i="1" s="1"/>
  <c r="D130" i="1"/>
  <c r="D131" i="1" s="1"/>
  <c r="C130" i="1"/>
  <c r="G124" i="1"/>
  <c r="F124" i="1"/>
  <c r="E124" i="1"/>
  <c r="D124" i="1"/>
  <c r="C124" i="1"/>
  <c r="G117" i="1"/>
  <c r="F117" i="1"/>
  <c r="E117" i="1"/>
  <c r="D117" i="1"/>
  <c r="C117" i="1"/>
  <c r="G104" i="1"/>
  <c r="G105" i="1" s="1"/>
  <c r="F104" i="1"/>
  <c r="E104" i="1"/>
  <c r="D104" i="1"/>
  <c r="C104" i="1"/>
  <c r="G97" i="1"/>
  <c r="F97" i="1"/>
  <c r="E97" i="1"/>
  <c r="D97" i="1"/>
  <c r="C97" i="1"/>
  <c r="G90" i="1"/>
  <c r="G76" i="1"/>
  <c r="G77" i="1" s="1"/>
  <c r="F76" i="1"/>
  <c r="F77" i="1" s="1"/>
  <c r="E76" i="1"/>
  <c r="E77" i="1" s="1"/>
  <c r="D76" i="1"/>
  <c r="D77" i="1" s="1"/>
  <c r="C76" i="1"/>
  <c r="G70" i="1"/>
  <c r="F70" i="1"/>
  <c r="E70" i="1"/>
  <c r="D70" i="1"/>
  <c r="C70" i="1"/>
  <c r="G63" i="1"/>
  <c r="F63" i="1"/>
  <c r="E63" i="1"/>
  <c r="D63" i="1"/>
  <c r="C63" i="1"/>
  <c r="G51" i="1"/>
  <c r="G52" i="1" s="1"/>
  <c r="F51" i="1"/>
  <c r="F52" i="1" s="1"/>
  <c r="E51" i="1"/>
  <c r="E52" i="1" s="1"/>
  <c r="D51" i="1"/>
  <c r="D52" i="1" s="1"/>
  <c r="C51" i="1"/>
  <c r="G44" i="1"/>
  <c r="F44" i="1"/>
  <c r="E44" i="1"/>
  <c r="D44" i="1"/>
  <c r="C44" i="1"/>
  <c r="G36" i="1"/>
  <c r="F36" i="1"/>
  <c r="E36" i="1"/>
  <c r="D36" i="1"/>
  <c r="C36" i="1"/>
  <c r="G25" i="1"/>
  <c r="G26" i="1" s="1"/>
  <c r="F25" i="1"/>
  <c r="F26" i="1" s="1"/>
  <c r="E25" i="1"/>
  <c r="E26" i="1" s="1"/>
  <c r="D25" i="1"/>
  <c r="D26" i="1" s="1"/>
  <c r="C25" i="1"/>
  <c r="G20" i="1"/>
  <c r="F20" i="1"/>
  <c r="E20" i="1"/>
  <c r="D20" i="1"/>
  <c r="C20" i="1"/>
  <c r="G13" i="1"/>
  <c r="F13" i="1"/>
  <c r="E13" i="1"/>
  <c r="D13" i="1"/>
  <c r="C13" i="1"/>
  <c r="G258" i="2" l="1"/>
  <c r="G259" i="2" s="1"/>
  <c r="G258" i="1"/>
  <c r="G259" i="1" s="1"/>
  <c r="F183" i="1" l="1"/>
  <c r="F182" i="1"/>
  <c r="D182" i="1"/>
  <c r="D183" i="1"/>
  <c r="E183" i="1"/>
  <c r="E182" i="1"/>
  <c r="E105" i="2"/>
  <c r="E90" i="2"/>
  <c r="C90" i="1"/>
  <c r="D90" i="2"/>
  <c r="D105" i="2"/>
  <c r="D105" i="1"/>
  <c r="D90" i="1"/>
  <c r="E105" i="1"/>
  <c r="E90" i="1"/>
  <c r="F105" i="1"/>
  <c r="F90" i="1"/>
  <c r="F90" i="2"/>
  <c r="F105" i="2"/>
  <c r="C90" i="2"/>
  <c r="C182" i="1"/>
</calcChain>
</file>

<file path=xl/sharedStrings.xml><?xml version="1.0" encoding="utf-8"?>
<sst xmlns="http://schemas.openxmlformats.org/spreadsheetml/2006/main" count="781" uniqueCount="137">
  <si>
    <t>МЕНЮ ПРИГОТОВЛИВАЕМЫХ БЛЮД</t>
  </si>
  <si>
    <t>ВОЗРОСТНАЯ  КАТЕГОРИЯ 2-3 - года</t>
  </si>
  <si>
    <t xml:space="preserve">Пищевые вещества </t>
  </si>
  <si>
    <t xml:space="preserve">Прием пищи </t>
  </si>
  <si>
    <t xml:space="preserve">Наименование  блюда </t>
  </si>
  <si>
    <t>Вес блюда</t>
  </si>
  <si>
    <t>Белки</t>
  </si>
  <si>
    <t>Жыры</t>
  </si>
  <si>
    <t>Углеводы</t>
  </si>
  <si>
    <t>энергетическая ценность</t>
  </si>
  <si>
    <t xml:space="preserve">№ рецептуры </t>
  </si>
  <si>
    <t xml:space="preserve">Неделя 1 День 1 </t>
  </si>
  <si>
    <t xml:space="preserve">Завтра 1 </t>
  </si>
  <si>
    <t>Каша манная молочная  жидкая</t>
  </si>
  <si>
    <t xml:space="preserve">Сыр в нарезке </t>
  </si>
  <si>
    <t>Батон "Нарезной"</t>
  </si>
  <si>
    <t xml:space="preserve">Кофейный напиток с молоком </t>
  </si>
  <si>
    <t xml:space="preserve">Завтрак 2 </t>
  </si>
  <si>
    <t xml:space="preserve">Сок  фруктовый </t>
  </si>
  <si>
    <t xml:space="preserve">Итого на завтрак </t>
  </si>
  <si>
    <t xml:space="preserve">Обед </t>
  </si>
  <si>
    <t>Салат из отварной моркови с растительным маслом</t>
  </si>
  <si>
    <t>18.02</t>
  </si>
  <si>
    <t>Борщ со сметаной</t>
  </si>
  <si>
    <t xml:space="preserve">Котлета  мясная </t>
  </si>
  <si>
    <t xml:space="preserve">Рис отварной </t>
  </si>
  <si>
    <t xml:space="preserve">Хлеб Ржаной </t>
  </si>
  <si>
    <t xml:space="preserve">Компот из свежих фруктов </t>
  </si>
  <si>
    <t xml:space="preserve">Итого на обед </t>
  </si>
  <si>
    <t xml:space="preserve">Уплотненный  полдник </t>
  </si>
  <si>
    <t>Птица тушеная с овощами</t>
  </si>
  <si>
    <t>Пирожок печеный  с повидлом</t>
  </si>
  <si>
    <t xml:space="preserve">Хлеб "Пшеничный" </t>
  </si>
  <si>
    <t xml:space="preserve">Чай с молоком </t>
  </si>
  <si>
    <t xml:space="preserve">Итого на полдник </t>
  </si>
  <si>
    <t>И того за день</t>
  </si>
  <si>
    <t xml:space="preserve"> </t>
  </si>
  <si>
    <t xml:space="preserve">Неделя 1 День 2 </t>
  </si>
  <si>
    <t xml:space="preserve">Пудинг Творожный </t>
  </si>
  <si>
    <t>Соус Яблочный</t>
  </si>
  <si>
    <t>Какао на молоке</t>
  </si>
  <si>
    <t xml:space="preserve">Напиток йогуртовый </t>
  </si>
  <si>
    <t>Салат из отварной свеклы с растительным маслом</t>
  </si>
  <si>
    <t>Суп-пюре из раззных овощей</t>
  </si>
  <si>
    <t>Сухарики "Пшеничные"</t>
  </si>
  <si>
    <t xml:space="preserve">Бефстроганов из говядины </t>
  </si>
  <si>
    <t>Пюре картофельное</t>
  </si>
  <si>
    <t>Компот из смеси сухофруктов</t>
  </si>
  <si>
    <t>Каша гречневая с овощами</t>
  </si>
  <si>
    <t>Рыба припущенная</t>
  </si>
  <si>
    <t>Соус томатный</t>
  </si>
  <si>
    <t>Вафли</t>
  </si>
  <si>
    <t xml:space="preserve">Чай с сахаром </t>
  </si>
  <si>
    <t>315.01</t>
  </si>
  <si>
    <t>Неделя 1 День 3</t>
  </si>
  <si>
    <t>Суп молочный с крупой</t>
  </si>
  <si>
    <t>Яблоко</t>
  </si>
  <si>
    <t>Маринад овощной</t>
  </si>
  <si>
    <t>400</t>
  </si>
  <si>
    <t>Рассольник "Ленинградский" со сметаной (т/о)</t>
  </si>
  <si>
    <t>112.01</t>
  </si>
  <si>
    <t>Кнели из кур с рисом</t>
  </si>
  <si>
    <t>Пюре гороховае</t>
  </si>
  <si>
    <t xml:space="preserve">Кисель из концентрата  плодово-ягодного </t>
  </si>
  <si>
    <t>307.01</t>
  </si>
  <si>
    <t xml:space="preserve">Голубцы ленивые </t>
  </si>
  <si>
    <t>Макароны отварные с маслом, сыром</t>
  </si>
  <si>
    <t>Печенье</t>
  </si>
  <si>
    <t>Неделя 1 День 4</t>
  </si>
  <si>
    <t xml:space="preserve">Запеканка творожная с яблоком </t>
  </si>
  <si>
    <t xml:space="preserve">Соус клюквенный </t>
  </si>
  <si>
    <t xml:space="preserve">Масло сливочное </t>
  </si>
  <si>
    <t>31.01</t>
  </si>
  <si>
    <t>Салат картофельный</t>
  </si>
  <si>
    <t>26,01</t>
  </si>
  <si>
    <t>Щи со свежей капустой со сметаной</t>
  </si>
  <si>
    <t xml:space="preserve">Котлета рыбная </t>
  </si>
  <si>
    <t>Овощи отварные  с маслом сливочным</t>
  </si>
  <si>
    <t>Напиток из плодов шиповника</t>
  </si>
  <si>
    <t xml:space="preserve">Каша ячневая рассыпчатая </t>
  </si>
  <si>
    <t>Печень по-строгановски</t>
  </si>
  <si>
    <t>Булочка "Сдобная"</t>
  </si>
  <si>
    <t>Груша</t>
  </si>
  <si>
    <t>Неделя 1 День5</t>
  </si>
  <si>
    <t xml:space="preserve">Каша пшенная молочная </t>
  </si>
  <si>
    <t xml:space="preserve">Апельсин </t>
  </si>
  <si>
    <t>Салат "Витаминный"</t>
  </si>
  <si>
    <t>36,03</t>
  </si>
  <si>
    <t xml:space="preserve">Суп овощной с зеленым горошком </t>
  </si>
  <si>
    <t>115.01</t>
  </si>
  <si>
    <t>"Ёжики" из говядины с рисом  в томатно-сметанном соусе</t>
  </si>
  <si>
    <t>Запеканка морковная</t>
  </si>
  <si>
    <t xml:space="preserve">Джем </t>
  </si>
  <si>
    <t>Неделя2 День1</t>
  </si>
  <si>
    <t>Каша пшеничная  молочная</t>
  </si>
  <si>
    <t>Икра из кабачков</t>
  </si>
  <si>
    <t>27</t>
  </si>
  <si>
    <t>Борщ с фасолью и картофелем</t>
  </si>
  <si>
    <t>Плов из говядины</t>
  </si>
  <si>
    <t>Салат "Степной"</t>
  </si>
  <si>
    <t>401</t>
  </si>
  <si>
    <t>Запеканка картофельная с печенью</t>
  </si>
  <si>
    <t>Неделя2 День2</t>
  </si>
  <si>
    <t xml:space="preserve">Завтрак </t>
  </si>
  <si>
    <t xml:space="preserve">Сырники </t>
  </si>
  <si>
    <t>Уха с крупой.</t>
  </si>
  <si>
    <t>Каша гречневая рассыпчатая</t>
  </si>
  <si>
    <t>Банан</t>
  </si>
  <si>
    <t>Неделя2 День3</t>
  </si>
  <si>
    <t>Омлет</t>
  </si>
  <si>
    <t>Рассольник со сметаной</t>
  </si>
  <si>
    <t>Жаркое "По-домашнему"</t>
  </si>
  <si>
    <t>Капуста тушеная</t>
  </si>
  <si>
    <t>Плюшка "Новосковская"</t>
  </si>
  <si>
    <t>Неделя2 День4</t>
  </si>
  <si>
    <t xml:space="preserve">Каша рисовая молочная жидкая </t>
  </si>
  <si>
    <t>Ряженка</t>
  </si>
  <si>
    <t>Секольник со сметаной</t>
  </si>
  <si>
    <t>Суфле рыбное</t>
  </si>
  <si>
    <t xml:space="preserve">Макароны отварные  с маслом </t>
  </si>
  <si>
    <t>Рагу из овощей</t>
  </si>
  <si>
    <t>Кекс творожный</t>
  </si>
  <si>
    <t>Неделя2 День5</t>
  </si>
  <si>
    <t xml:space="preserve">Каша  гречневая молочная </t>
  </si>
  <si>
    <t>Чай с сахаром и лимоном</t>
  </si>
  <si>
    <t>Суп  "Крестьянский" со сметаной</t>
  </si>
  <si>
    <t xml:space="preserve">Биточки куриные </t>
  </si>
  <si>
    <t>Напиток ягодный (клюква,брусника,смородина)</t>
  </si>
  <si>
    <t xml:space="preserve">Рыба запеченая в омлете </t>
  </si>
  <si>
    <t xml:space="preserve">Свекла тушеная </t>
  </si>
  <si>
    <t xml:space="preserve">Итого за 10 дней </t>
  </si>
  <si>
    <t>Итого в срнеднем за 1 день</t>
  </si>
  <si>
    <t>ВОЗРОСТНАЯ  КАТЕГОРИЯ  3-6- ЛЕТ</t>
  </si>
  <si>
    <t>Салат из отварной свеклы  с растительным маслом</t>
  </si>
  <si>
    <t>Компот из свежих фруктов.</t>
  </si>
  <si>
    <t xml:space="preserve">Салат из отвароной  свеклы с растительным маслом </t>
  </si>
  <si>
    <t>20.02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</si>
</sst>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/>
    <xf numFmtId="49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vertical="center"/>
    </xf>
    <xf numFmtId="0" fontId="2" fillId="0" borderId="0" xfId="0" applyFont="1"/>
    <xf numFmtId="0" fontId="1" fillId="0" borderId="1" xfId="0" applyFont="1" applyFill="1" applyBorder="1"/>
    <xf numFmtId="0" fontId="1" fillId="0" borderId="0" xfId="0" applyFont="1" applyBorder="1"/>
    <xf numFmtId="0" fontId="1" fillId="0" borderId="2" xfId="0" applyFont="1" applyBorder="1"/>
    <xf numFmtId="0" fontId="1" fillId="0" borderId="1" xfId="0" applyFont="1" applyBorder="1" applyAlignment="1">
      <alignment vertical="top"/>
    </xf>
    <xf numFmtId="0" fontId="1" fillId="0" borderId="3" xfId="0" applyFont="1" applyBorder="1"/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right" vertical="top"/>
    </xf>
    <xf numFmtId="49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61"/>
  <sheetViews>
    <sheetView workbookViewId="0">
      <selection sqref="A1:XFD1048576"/>
    </sheetView>
  </sheetViews>
  <sheetFormatPr defaultRowHeight="18.75" x14ac:dyDescent="0.3"/>
  <cols>
    <col min="1" max="1" width="26.42578125" style="2" customWidth="1"/>
    <col min="2" max="2" width="56.28515625" style="2" customWidth="1"/>
    <col min="3" max="3" width="11.42578125" style="2" customWidth="1"/>
    <col min="4" max="5" width="9.140625" style="2" customWidth="1"/>
    <col min="6" max="6" width="12.42578125" style="2" customWidth="1"/>
    <col min="7" max="7" width="18.5703125" style="2" customWidth="1"/>
    <col min="8" max="8" width="17.28515625" style="2" customWidth="1"/>
    <col min="9" max="16384" width="9.140625" style="2"/>
  </cols>
  <sheetData>
    <row r="3" spans="1:9" x14ac:dyDescent="0.3">
      <c r="A3" s="1" t="s">
        <v>0</v>
      </c>
      <c r="B3" s="1"/>
      <c r="C3" s="1"/>
      <c r="D3" s="1"/>
      <c r="E3" s="1"/>
      <c r="F3" s="1"/>
      <c r="G3" s="1"/>
      <c r="H3" s="1"/>
      <c r="I3" s="1"/>
    </row>
    <row r="4" spans="1:9" x14ac:dyDescent="0.3">
      <c r="A4" s="1" t="s">
        <v>1</v>
      </c>
      <c r="B4" s="1"/>
      <c r="C4" s="1"/>
      <c r="D4" s="1"/>
      <c r="E4" s="1"/>
      <c r="F4" s="1"/>
      <c r="G4" s="1"/>
      <c r="H4" s="1"/>
      <c r="I4" s="1"/>
    </row>
    <row r="5" spans="1:9" x14ac:dyDescent="0.3">
      <c r="A5" s="3"/>
      <c r="B5" s="3"/>
      <c r="C5" s="3"/>
      <c r="D5" s="4" t="s">
        <v>2</v>
      </c>
      <c r="E5" s="4"/>
      <c r="F5" s="4"/>
      <c r="G5" s="3"/>
      <c r="H5" s="3"/>
    </row>
    <row r="6" spans="1:9" ht="37.5" x14ac:dyDescent="0.3">
      <c r="A6" s="3" t="s">
        <v>3</v>
      </c>
      <c r="B6" s="5" t="s">
        <v>4</v>
      </c>
      <c r="C6" s="5" t="s">
        <v>5</v>
      </c>
      <c r="D6" s="3" t="s">
        <v>6</v>
      </c>
      <c r="E6" s="3" t="s">
        <v>7</v>
      </c>
      <c r="F6" s="3" t="s">
        <v>8</v>
      </c>
      <c r="G6" s="5" t="s">
        <v>9</v>
      </c>
      <c r="H6" s="6" t="s">
        <v>10</v>
      </c>
    </row>
    <row r="7" spans="1:9" ht="19.5" x14ac:dyDescent="0.35">
      <c r="A7" s="7" t="s">
        <v>11</v>
      </c>
      <c r="B7" s="3"/>
      <c r="C7" s="3"/>
      <c r="D7" s="3"/>
      <c r="E7" s="3"/>
      <c r="F7" s="3"/>
      <c r="G7" s="3"/>
      <c r="H7" s="3"/>
    </row>
    <row r="8" spans="1:9" x14ac:dyDescent="0.3">
      <c r="A8" s="3" t="s">
        <v>12</v>
      </c>
      <c r="B8" s="3" t="s">
        <v>13</v>
      </c>
      <c r="C8" s="3">
        <v>130</v>
      </c>
      <c r="D8" s="3">
        <v>4.4800000000000004</v>
      </c>
      <c r="E8" s="3">
        <v>5.78</v>
      </c>
      <c r="F8" s="3">
        <v>20.329999999999998</v>
      </c>
      <c r="G8" s="3">
        <v>149</v>
      </c>
      <c r="H8" s="3">
        <v>72</v>
      </c>
    </row>
    <row r="9" spans="1:9" x14ac:dyDescent="0.3">
      <c r="A9" s="3"/>
      <c r="B9" s="3" t="s">
        <v>14</v>
      </c>
      <c r="C9" s="3">
        <v>6</v>
      </c>
      <c r="D9" s="3">
        <v>1.56</v>
      </c>
      <c r="E9" s="3">
        <v>1.59</v>
      </c>
      <c r="F9" s="3">
        <v>0.21</v>
      </c>
      <c r="G9" s="3">
        <v>21</v>
      </c>
      <c r="H9" s="3">
        <v>89</v>
      </c>
    </row>
    <row r="10" spans="1:9" x14ac:dyDescent="0.3">
      <c r="A10" s="3"/>
      <c r="B10" s="3" t="s">
        <v>15</v>
      </c>
      <c r="C10" s="3">
        <v>25</v>
      </c>
      <c r="D10" s="3">
        <v>1.79</v>
      </c>
      <c r="E10" s="3">
        <v>0.68</v>
      </c>
      <c r="F10" s="3">
        <v>8.3800000000000008</v>
      </c>
      <c r="G10" s="3">
        <v>57</v>
      </c>
      <c r="H10" s="3">
        <v>119</v>
      </c>
    </row>
    <row r="11" spans="1:9" x14ac:dyDescent="0.3">
      <c r="A11" s="3"/>
      <c r="B11" s="3" t="s">
        <v>16</v>
      </c>
      <c r="C11" s="3">
        <v>180</v>
      </c>
      <c r="D11" s="3">
        <v>2.88</v>
      </c>
      <c r="E11" s="3">
        <v>3.06</v>
      </c>
      <c r="F11" s="3">
        <v>17.86</v>
      </c>
      <c r="G11" s="3">
        <v>104</v>
      </c>
      <c r="H11" s="3">
        <v>303</v>
      </c>
    </row>
    <row r="12" spans="1:9" x14ac:dyDescent="0.3">
      <c r="A12" s="3" t="s">
        <v>17</v>
      </c>
      <c r="B12" s="3" t="s">
        <v>18</v>
      </c>
      <c r="C12" s="3">
        <v>200</v>
      </c>
      <c r="D12" s="3">
        <v>0</v>
      </c>
      <c r="E12" s="3">
        <v>0</v>
      </c>
      <c r="F12" s="3">
        <v>25.6</v>
      </c>
      <c r="G12" s="3">
        <v>104</v>
      </c>
      <c r="H12" s="3">
        <v>340</v>
      </c>
    </row>
    <row r="13" spans="1:9" x14ac:dyDescent="0.3">
      <c r="A13" s="8" t="s">
        <v>19</v>
      </c>
      <c r="B13" s="8"/>
      <c r="C13" s="8">
        <f>SUM(C8:C12)</f>
        <v>541</v>
      </c>
      <c r="D13" s="8">
        <f>SUM(D8:D12)</f>
        <v>10.71</v>
      </c>
      <c r="E13" s="8">
        <f>SUM(E8:E12)</f>
        <v>11.110000000000001</v>
      </c>
      <c r="F13" s="8">
        <f>SUM(F8:F12)</f>
        <v>72.38</v>
      </c>
      <c r="G13" s="8">
        <f>SUM(G8:G12)</f>
        <v>435</v>
      </c>
      <c r="H13" s="8"/>
    </row>
    <row r="14" spans="1:9" ht="37.5" x14ac:dyDescent="0.3">
      <c r="A14" s="3" t="s">
        <v>20</v>
      </c>
      <c r="B14" s="6" t="s">
        <v>21</v>
      </c>
      <c r="C14" s="3">
        <v>45</v>
      </c>
      <c r="D14" s="3">
        <v>0.55000000000000004</v>
      </c>
      <c r="E14" s="3">
        <v>2.29</v>
      </c>
      <c r="F14" s="3">
        <v>4.51</v>
      </c>
      <c r="G14" s="3">
        <v>40</v>
      </c>
      <c r="H14" s="9" t="s">
        <v>22</v>
      </c>
    </row>
    <row r="15" spans="1:9" x14ac:dyDescent="0.3">
      <c r="A15" s="3"/>
      <c r="B15" s="6" t="s">
        <v>23</v>
      </c>
      <c r="C15" s="3">
        <v>150</v>
      </c>
      <c r="D15" s="3">
        <v>2.33</v>
      </c>
      <c r="E15" s="3">
        <v>4.5599999999999996</v>
      </c>
      <c r="F15" s="3">
        <v>12.87</v>
      </c>
      <c r="G15" s="3">
        <v>103</v>
      </c>
      <c r="H15" s="10">
        <v>100.01</v>
      </c>
    </row>
    <row r="16" spans="1:9" x14ac:dyDescent="0.3">
      <c r="A16" s="3"/>
      <c r="B16" s="3" t="s">
        <v>24</v>
      </c>
      <c r="C16" s="3">
        <v>70</v>
      </c>
      <c r="D16" s="3">
        <v>11.4</v>
      </c>
      <c r="E16" s="3">
        <v>7.03</v>
      </c>
      <c r="F16" s="3">
        <v>8.64</v>
      </c>
      <c r="G16" s="3">
        <v>149</v>
      </c>
      <c r="H16" s="3">
        <v>407</v>
      </c>
    </row>
    <row r="17" spans="1:8" x14ac:dyDescent="0.3">
      <c r="A17" s="3"/>
      <c r="B17" s="3" t="s">
        <v>25</v>
      </c>
      <c r="C17" s="3">
        <v>110</v>
      </c>
      <c r="D17" s="3">
        <v>2.78</v>
      </c>
      <c r="E17" s="3">
        <v>3.57</v>
      </c>
      <c r="F17" s="3">
        <v>28.18</v>
      </c>
      <c r="G17" s="3">
        <v>159</v>
      </c>
      <c r="H17" s="3">
        <v>227</v>
      </c>
    </row>
    <row r="18" spans="1:8" x14ac:dyDescent="0.3">
      <c r="A18" s="3"/>
      <c r="B18" s="3" t="s">
        <v>26</v>
      </c>
      <c r="C18" s="3">
        <v>40</v>
      </c>
      <c r="D18" s="3">
        <v>2.64</v>
      </c>
      <c r="E18" s="3">
        <v>0.48</v>
      </c>
      <c r="F18" s="3">
        <v>13.68</v>
      </c>
      <c r="G18" s="3">
        <v>72</v>
      </c>
      <c r="H18" s="3">
        <v>93</v>
      </c>
    </row>
    <row r="19" spans="1:8" x14ac:dyDescent="0.3">
      <c r="A19" s="3"/>
      <c r="B19" s="3" t="s">
        <v>27</v>
      </c>
      <c r="C19" s="3">
        <v>150</v>
      </c>
      <c r="D19" s="3">
        <v>0.06</v>
      </c>
      <c r="E19" s="3">
        <v>0.06</v>
      </c>
      <c r="F19" s="3">
        <v>11.44</v>
      </c>
      <c r="G19" s="3">
        <v>43</v>
      </c>
      <c r="H19" s="3">
        <v>307</v>
      </c>
    </row>
    <row r="20" spans="1:8" x14ac:dyDescent="0.3">
      <c r="A20" s="8" t="s">
        <v>28</v>
      </c>
      <c r="B20" s="8"/>
      <c r="C20" s="8">
        <f>SUM(C14:C19)</f>
        <v>565</v>
      </c>
      <c r="D20" s="8">
        <f>SUM(D14:D19)</f>
        <v>19.760000000000002</v>
      </c>
      <c r="E20" s="8">
        <f>SUM(E14:E19)</f>
        <v>17.989999999999998</v>
      </c>
      <c r="F20" s="8">
        <f>SUM(F14:F19)</f>
        <v>79.319999999999993</v>
      </c>
      <c r="G20" s="8">
        <f>SUM(G14:G19)</f>
        <v>566</v>
      </c>
      <c r="H20" s="8"/>
    </row>
    <row r="21" spans="1:8" ht="37.5" x14ac:dyDescent="0.3">
      <c r="A21" s="6" t="s">
        <v>29</v>
      </c>
      <c r="B21" s="3" t="s">
        <v>30</v>
      </c>
      <c r="C21" s="3">
        <v>180</v>
      </c>
      <c r="D21" s="3">
        <v>10</v>
      </c>
      <c r="E21" s="3">
        <v>6.61</v>
      </c>
      <c r="F21" s="3">
        <v>16.690000000000001</v>
      </c>
      <c r="G21" s="3">
        <v>130</v>
      </c>
      <c r="H21" s="3">
        <v>60</v>
      </c>
    </row>
    <row r="22" spans="1:8" x14ac:dyDescent="0.3">
      <c r="A22" s="3"/>
      <c r="B22" s="11" t="s">
        <v>31</v>
      </c>
      <c r="C22" s="11">
        <v>70</v>
      </c>
      <c r="D22" s="3">
        <v>4.7699999999999996</v>
      </c>
      <c r="E22" s="3">
        <v>3.89</v>
      </c>
      <c r="F22" s="3">
        <v>41.51</v>
      </c>
      <c r="G22" s="3">
        <v>219</v>
      </c>
      <c r="H22" s="3">
        <v>404</v>
      </c>
    </row>
    <row r="23" spans="1:8" x14ac:dyDescent="0.3">
      <c r="A23" s="3"/>
      <c r="B23" s="3" t="s">
        <v>32</v>
      </c>
      <c r="C23" s="3">
        <v>25</v>
      </c>
      <c r="D23" s="3">
        <v>1.9</v>
      </c>
      <c r="E23" s="3">
        <v>0.2</v>
      </c>
      <c r="F23" s="3">
        <v>12.15</v>
      </c>
      <c r="G23" s="3">
        <v>58</v>
      </c>
      <c r="H23" s="3">
        <v>92</v>
      </c>
    </row>
    <row r="24" spans="1:8" x14ac:dyDescent="0.3">
      <c r="A24" s="3"/>
      <c r="B24" s="3" t="s">
        <v>33</v>
      </c>
      <c r="C24" s="3">
        <v>200</v>
      </c>
      <c r="D24" s="3">
        <v>1.3</v>
      </c>
      <c r="E24" s="3">
        <v>1.46</v>
      </c>
      <c r="F24" s="3">
        <v>15.61</v>
      </c>
      <c r="G24" s="3">
        <v>77</v>
      </c>
      <c r="H24" s="3">
        <v>310</v>
      </c>
    </row>
    <row r="25" spans="1:8" x14ac:dyDescent="0.3">
      <c r="A25" s="8" t="s">
        <v>34</v>
      </c>
      <c r="B25" s="8"/>
      <c r="C25" s="8">
        <f>SUM(C21:C24)</f>
        <v>475</v>
      </c>
      <c r="D25" s="8">
        <f>SUM(D21:D24)</f>
        <v>17.97</v>
      </c>
      <c r="E25" s="8">
        <f>SUM(E21:E24)</f>
        <v>12.16</v>
      </c>
      <c r="F25" s="8">
        <f>SUM(F21:F24)</f>
        <v>85.960000000000008</v>
      </c>
      <c r="G25" s="8">
        <f>SUM(G21:G24)</f>
        <v>484</v>
      </c>
      <c r="H25" s="8"/>
    </row>
    <row r="26" spans="1:8" ht="19.5" x14ac:dyDescent="0.35">
      <c r="A26" s="12" t="s">
        <v>35</v>
      </c>
      <c r="B26" s="12"/>
      <c r="C26" s="12" t="s">
        <v>36</v>
      </c>
      <c r="D26" s="12">
        <f>D25+D20+D13</f>
        <v>48.440000000000005</v>
      </c>
      <c r="E26" s="12">
        <f>E25+E20+E13</f>
        <v>41.26</v>
      </c>
      <c r="F26" s="12">
        <f>F25+F20+F13</f>
        <v>237.66</v>
      </c>
      <c r="G26" s="12">
        <f>G25+G20+G13</f>
        <v>1485</v>
      </c>
    </row>
    <row r="28" spans="1:8" x14ac:dyDescent="0.3">
      <c r="A28" s="3"/>
      <c r="B28" s="3"/>
      <c r="C28" s="3"/>
      <c r="D28" s="4" t="s">
        <v>2</v>
      </c>
      <c r="E28" s="4"/>
      <c r="F28" s="4"/>
      <c r="G28" s="3"/>
      <c r="H28" s="3"/>
    </row>
    <row r="29" spans="1:8" ht="37.5" x14ac:dyDescent="0.3">
      <c r="A29" s="3" t="s">
        <v>3</v>
      </c>
      <c r="B29" s="5" t="s">
        <v>4</v>
      </c>
      <c r="C29" s="5" t="s">
        <v>5</v>
      </c>
      <c r="D29" s="3" t="s">
        <v>6</v>
      </c>
      <c r="E29" s="3" t="s">
        <v>7</v>
      </c>
      <c r="F29" s="3" t="s">
        <v>8</v>
      </c>
      <c r="G29" s="5" t="s">
        <v>9</v>
      </c>
      <c r="H29" s="6" t="s">
        <v>10</v>
      </c>
    </row>
    <row r="30" spans="1:8" ht="19.5" x14ac:dyDescent="0.35">
      <c r="A30" s="7" t="s">
        <v>37</v>
      </c>
      <c r="B30" s="3"/>
      <c r="C30" s="3"/>
      <c r="D30" s="3"/>
      <c r="E30" s="3"/>
      <c r="F30" s="3"/>
      <c r="G30" s="3"/>
      <c r="H30" s="3"/>
    </row>
    <row r="31" spans="1:8" x14ac:dyDescent="0.3">
      <c r="A31" s="3" t="s">
        <v>12</v>
      </c>
      <c r="B31" s="3" t="s">
        <v>38</v>
      </c>
      <c r="C31" s="3">
        <v>100</v>
      </c>
      <c r="D31" s="3">
        <v>11.74</v>
      </c>
      <c r="E31" s="3">
        <v>16.2</v>
      </c>
      <c r="F31" s="2">
        <v>19.7</v>
      </c>
      <c r="G31" s="2">
        <v>186</v>
      </c>
      <c r="H31" s="2">
        <v>36</v>
      </c>
    </row>
    <row r="32" spans="1:8" x14ac:dyDescent="0.3">
      <c r="A32" s="3"/>
      <c r="B32" s="3" t="s">
        <v>39</v>
      </c>
      <c r="C32" s="3">
        <v>30</v>
      </c>
      <c r="D32" s="3">
        <v>0.03</v>
      </c>
      <c r="E32" s="3">
        <v>0.03</v>
      </c>
      <c r="F32" s="3">
        <v>4.4000000000000004</v>
      </c>
      <c r="G32" s="3">
        <v>17</v>
      </c>
      <c r="H32" s="3">
        <v>273</v>
      </c>
    </row>
    <row r="33" spans="1:8" x14ac:dyDescent="0.3">
      <c r="A33" s="3"/>
      <c r="B33" s="3" t="s">
        <v>15</v>
      </c>
      <c r="C33" s="3">
        <v>25</v>
      </c>
      <c r="D33" s="3">
        <v>1.79</v>
      </c>
      <c r="E33" s="3">
        <v>0.68</v>
      </c>
      <c r="F33" s="3">
        <v>8.3800000000000008</v>
      </c>
      <c r="G33" s="3">
        <v>57</v>
      </c>
      <c r="H33" s="3">
        <v>119</v>
      </c>
    </row>
    <row r="34" spans="1:8" x14ac:dyDescent="0.3">
      <c r="A34" s="3"/>
      <c r="B34" s="13" t="s">
        <v>40</v>
      </c>
      <c r="C34" s="13">
        <v>180</v>
      </c>
      <c r="D34" s="3">
        <v>2.95</v>
      </c>
      <c r="E34" s="3">
        <v>3.19</v>
      </c>
      <c r="F34" s="3">
        <v>11.02</v>
      </c>
      <c r="G34" s="3">
        <v>84</v>
      </c>
      <c r="H34" s="3">
        <v>300</v>
      </c>
    </row>
    <row r="35" spans="1:8" x14ac:dyDescent="0.3">
      <c r="A35" s="3" t="s">
        <v>17</v>
      </c>
      <c r="B35" s="3" t="s">
        <v>41</v>
      </c>
      <c r="C35" s="3">
        <v>200</v>
      </c>
      <c r="D35" s="3">
        <v>5.8</v>
      </c>
      <c r="E35" s="3">
        <v>5</v>
      </c>
      <c r="F35" s="3">
        <v>8.4</v>
      </c>
      <c r="G35" s="3">
        <v>108</v>
      </c>
      <c r="H35" s="3">
        <v>48</v>
      </c>
    </row>
    <row r="36" spans="1:8" x14ac:dyDescent="0.3">
      <c r="A36" s="8" t="s">
        <v>19</v>
      </c>
      <c r="B36" s="8"/>
      <c r="C36" s="8">
        <f>SUM(C31:C35)</f>
        <v>535</v>
      </c>
      <c r="D36" s="8">
        <f>SUM(D31:D35)</f>
        <v>22.31</v>
      </c>
      <c r="E36" s="8">
        <f>SUM(E31:E35)</f>
        <v>25.1</v>
      </c>
      <c r="F36" s="8">
        <f>SUM(F31:F35)</f>
        <v>51.9</v>
      </c>
      <c r="G36" s="8">
        <f>SUM(G31:G35)</f>
        <v>452</v>
      </c>
      <c r="H36" s="8"/>
    </row>
    <row r="37" spans="1:8" ht="37.5" x14ac:dyDescent="0.3">
      <c r="A37" s="3" t="s">
        <v>20</v>
      </c>
      <c r="B37" s="6" t="s">
        <v>42</v>
      </c>
      <c r="C37" s="3">
        <v>45</v>
      </c>
      <c r="D37" s="3">
        <v>0.64</v>
      </c>
      <c r="E37" s="3">
        <v>1.54</v>
      </c>
      <c r="F37" s="3">
        <v>4.5999999999999996</v>
      </c>
      <c r="G37" s="3">
        <v>35</v>
      </c>
      <c r="H37" s="9" t="s">
        <v>22</v>
      </c>
    </row>
    <row r="38" spans="1:8" x14ac:dyDescent="0.3">
      <c r="A38" s="3"/>
      <c r="B38" s="6" t="s">
        <v>43</v>
      </c>
      <c r="C38" s="3">
        <v>150</v>
      </c>
      <c r="D38" s="3">
        <v>2.2690000000000001</v>
      </c>
      <c r="E38" s="3">
        <v>2.98</v>
      </c>
      <c r="F38" s="3">
        <v>6.82</v>
      </c>
      <c r="G38" s="3">
        <v>62</v>
      </c>
      <c r="H38" s="10">
        <v>122</v>
      </c>
    </row>
    <row r="39" spans="1:8" x14ac:dyDescent="0.3">
      <c r="A39" s="3"/>
      <c r="B39" s="3" t="s">
        <v>44</v>
      </c>
      <c r="C39" s="3">
        <v>20</v>
      </c>
      <c r="D39" s="3">
        <v>1.52</v>
      </c>
      <c r="E39" s="3">
        <v>0.16</v>
      </c>
      <c r="F39" s="3">
        <v>9.7200000000000006</v>
      </c>
      <c r="G39" s="3">
        <v>47</v>
      </c>
      <c r="H39" s="3">
        <v>34</v>
      </c>
    </row>
    <row r="40" spans="1:8" x14ac:dyDescent="0.3">
      <c r="A40" s="3"/>
      <c r="B40" s="3" t="s">
        <v>45</v>
      </c>
      <c r="C40" s="3">
        <v>100</v>
      </c>
      <c r="D40" s="3">
        <v>15.05</v>
      </c>
      <c r="E40" s="3">
        <v>16.91</v>
      </c>
      <c r="F40" s="3">
        <v>4.6500000000000004</v>
      </c>
      <c r="G40" s="3">
        <v>232</v>
      </c>
      <c r="H40" s="3">
        <v>201</v>
      </c>
    </row>
    <row r="41" spans="1:8" x14ac:dyDescent="0.3">
      <c r="A41" s="3"/>
      <c r="B41" s="2" t="s">
        <v>46</v>
      </c>
      <c r="C41" s="2">
        <v>110</v>
      </c>
      <c r="D41" s="2">
        <v>2.2799999999999998</v>
      </c>
      <c r="E41" s="2">
        <v>3.53</v>
      </c>
      <c r="F41" s="2">
        <v>15.45</v>
      </c>
      <c r="G41" s="2">
        <v>106</v>
      </c>
      <c r="H41" s="2">
        <v>226</v>
      </c>
    </row>
    <row r="42" spans="1:8" x14ac:dyDescent="0.3">
      <c r="A42" s="3"/>
      <c r="B42" s="3" t="s">
        <v>26</v>
      </c>
      <c r="C42" s="3">
        <v>40</v>
      </c>
      <c r="D42" s="3">
        <v>2.64</v>
      </c>
      <c r="E42" s="3">
        <v>0.48</v>
      </c>
      <c r="F42" s="3">
        <v>13.68</v>
      </c>
      <c r="G42" s="3">
        <v>72</v>
      </c>
      <c r="H42" s="3">
        <v>93</v>
      </c>
    </row>
    <row r="43" spans="1:8" x14ac:dyDescent="0.3">
      <c r="A43" s="3"/>
      <c r="B43" s="3" t="s">
        <v>47</v>
      </c>
      <c r="C43" s="3">
        <v>150</v>
      </c>
      <c r="D43" s="3">
        <v>0.26</v>
      </c>
      <c r="E43" s="3">
        <v>0</v>
      </c>
      <c r="F43" s="3">
        <v>10.45</v>
      </c>
      <c r="G43" s="3">
        <v>43</v>
      </c>
      <c r="H43" s="3">
        <v>308</v>
      </c>
    </row>
    <row r="44" spans="1:8" x14ac:dyDescent="0.3">
      <c r="A44" s="8" t="s">
        <v>28</v>
      </c>
      <c r="B44" s="8"/>
      <c r="C44" s="8">
        <f>SUM(C37:C43)</f>
        <v>615</v>
      </c>
      <c r="D44" s="8">
        <f>SUM(D37:D43)</f>
        <v>24.659000000000002</v>
      </c>
      <c r="E44" s="8">
        <f>SUM(E37:E43)</f>
        <v>25.6</v>
      </c>
      <c r="F44" s="8">
        <f>SUM(F37:F43)</f>
        <v>65.36999999999999</v>
      </c>
      <c r="G44" s="8">
        <f>SUM(G37:G43)</f>
        <v>597</v>
      </c>
      <c r="H44" s="8"/>
    </row>
    <row r="45" spans="1:8" ht="37.5" x14ac:dyDescent="0.3">
      <c r="A45" s="6" t="s">
        <v>29</v>
      </c>
      <c r="B45" s="3" t="s">
        <v>48</v>
      </c>
      <c r="C45" s="3">
        <v>170</v>
      </c>
      <c r="D45" s="3">
        <v>4.63</v>
      </c>
      <c r="E45" s="3">
        <v>3.67</v>
      </c>
      <c r="F45" s="3">
        <v>23.19</v>
      </c>
      <c r="G45" s="3">
        <v>146</v>
      </c>
      <c r="H45" s="3">
        <v>241</v>
      </c>
    </row>
    <row r="46" spans="1:8" x14ac:dyDescent="0.3">
      <c r="A46" s="6"/>
      <c r="B46" s="14" t="s">
        <v>49</v>
      </c>
      <c r="C46" s="14">
        <v>60</v>
      </c>
      <c r="D46" s="15">
        <v>13.54</v>
      </c>
      <c r="E46" s="15">
        <v>2.44</v>
      </c>
      <c r="F46" s="15">
        <v>0.4</v>
      </c>
      <c r="G46" s="15">
        <v>78</v>
      </c>
      <c r="H46" s="15">
        <v>96</v>
      </c>
    </row>
    <row r="47" spans="1:8" x14ac:dyDescent="0.3">
      <c r="A47" s="6"/>
      <c r="B47" s="3" t="s">
        <v>50</v>
      </c>
      <c r="C47" s="3">
        <v>30</v>
      </c>
      <c r="D47" s="3">
        <v>0.41</v>
      </c>
      <c r="E47" s="3">
        <v>1.3</v>
      </c>
      <c r="F47" s="3">
        <v>2.34</v>
      </c>
      <c r="G47" s="3">
        <v>23</v>
      </c>
      <c r="H47" s="3">
        <v>24</v>
      </c>
    </row>
    <row r="48" spans="1:8" x14ac:dyDescent="0.3">
      <c r="A48" s="3"/>
      <c r="B48" s="11" t="s">
        <v>51</v>
      </c>
      <c r="C48" s="11">
        <v>30</v>
      </c>
      <c r="D48" s="11">
        <v>16.899999999999999</v>
      </c>
      <c r="E48" s="11">
        <v>7.26</v>
      </c>
      <c r="F48" s="11">
        <v>16.59</v>
      </c>
      <c r="G48" s="11">
        <v>133</v>
      </c>
      <c r="H48" s="11">
        <v>32</v>
      </c>
    </row>
    <row r="49" spans="1:8" x14ac:dyDescent="0.3">
      <c r="A49" s="3"/>
      <c r="B49" s="3" t="s">
        <v>32</v>
      </c>
      <c r="C49" s="3">
        <v>25</v>
      </c>
      <c r="D49" s="3">
        <v>1.9</v>
      </c>
      <c r="E49" s="3">
        <v>0.2</v>
      </c>
      <c r="F49" s="3">
        <v>12.15</v>
      </c>
      <c r="G49" s="3">
        <v>58</v>
      </c>
      <c r="H49" s="3">
        <v>92</v>
      </c>
    </row>
    <row r="50" spans="1:8" x14ac:dyDescent="0.3">
      <c r="A50" s="3"/>
      <c r="B50" s="3" t="s">
        <v>52</v>
      </c>
      <c r="C50" s="3">
        <v>180</v>
      </c>
      <c r="D50" s="3">
        <v>0.18</v>
      </c>
      <c r="E50" s="3">
        <v>0.04</v>
      </c>
      <c r="F50" s="3">
        <v>6.33</v>
      </c>
      <c r="G50" s="3">
        <v>24</v>
      </c>
      <c r="H50" s="10" t="s">
        <v>53</v>
      </c>
    </row>
    <row r="51" spans="1:8" x14ac:dyDescent="0.3">
      <c r="A51" s="8" t="s">
        <v>34</v>
      </c>
      <c r="B51" s="8"/>
      <c r="C51" s="8">
        <f>SUM(C45:C50)</f>
        <v>495</v>
      </c>
      <c r="D51" s="8">
        <f>SUM(D45:D50)</f>
        <v>37.559999999999995</v>
      </c>
      <c r="E51" s="8">
        <f>SUM(E45:E50)</f>
        <v>14.909999999999997</v>
      </c>
      <c r="F51" s="8">
        <f>SUM(F45:F50)</f>
        <v>60.999999999999993</v>
      </c>
      <c r="G51" s="8">
        <f>SUM(G45:G50)</f>
        <v>462</v>
      </c>
      <c r="H51" s="8"/>
    </row>
    <row r="52" spans="1:8" ht="19.5" x14ac:dyDescent="0.35">
      <c r="A52" s="12" t="s">
        <v>35</v>
      </c>
      <c r="B52" s="12"/>
      <c r="C52" s="12" t="s">
        <v>36</v>
      </c>
      <c r="D52" s="12">
        <f>D51+D44+D36</f>
        <v>84.528999999999996</v>
      </c>
      <c r="E52" s="12">
        <f>E51+E44+E36</f>
        <v>65.61</v>
      </c>
      <c r="F52" s="12">
        <f>F51+F44+F36</f>
        <v>178.26999999999998</v>
      </c>
      <c r="G52" s="12">
        <f>G51+G44+G36</f>
        <v>1511</v>
      </c>
    </row>
    <row r="55" spans="1:8" x14ac:dyDescent="0.3">
      <c r="A55" s="3"/>
      <c r="B55" s="3"/>
      <c r="C55" s="3"/>
      <c r="D55" s="4" t="s">
        <v>2</v>
      </c>
      <c r="E55" s="4"/>
      <c r="F55" s="4"/>
      <c r="G55" s="3"/>
      <c r="H55" s="3"/>
    </row>
    <row r="56" spans="1:8" ht="37.5" x14ac:dyDescent="0.3">
      <c r="A56" s="3" t="s">
        <v>3</v>
      </c>
      <c r="B56" s="5" t="s">
        <v>4</v>
      </c>
      <c r="C56" s="5" t="s">
        <v>5</v>
      </c>
      <c r="D56" s="3" t="s">
        <v>6</v>
      </c>
      <c r="E56" s="3" t="s">
        <v>7</v>
      </c>
      <c r="F56" s="3" t="s">
        <v>8</v>
      </c>
      <c r="G56" s="5" t="s">
        <v>9</v>
      </c>
      <c r="H56" s="6" t="s">
        <v>10</v>
      </c>
    </row>
    <row r="57" spans="1:8" ht="19.5" x14ac:dyDescent="0.35">
      <c r="A57" s="7" t="s">
        <v>54</v>
      </c>
      <c r="B57" s="3"/>
      <c r="C57" s="3"/>
      <c r="D57" s="3"/>
      <c r="E57" s="3"/>
      <c r="F57" s="3"/>
      <c r="G57" s="3"/>
      <c r="H57" s="3"/>
    </row>
    <row r="58" spans="1:8" x14ac:dyDescent="0.3">
      <c r="A58" s="3" t="s">
        <v>12</v>
      </c>
      <c r="B58" s="3" t="s">
        <v>55</v>
      </c>
      <c r="C58" s="3">
        <v>150</v>
      </c>
      <c r="D58" s="3">
        <v>3.14</v>
      </c>
      <c r="E58" s="3">
        <v>3.33</v>
      </c>
      <c r="F58" s="2">
        <v>13.49</v>
      </c>
      <c r="G58" s="3">
        <v>95</v>
      </c>
      <c r="H58" s="3">
        <v>127.01</v>
      </c>
    </row>
    <row r="59" spans="1:8" x14ac:dyDescent="0.3">
      <c r="A59" s="3"/>
      <c r="B59" s="3" t="s">
        <v>14</v>
      </c>
      <c r="C59" s="3">
        <v>6</v>
      </c>
      <c r="D59" s="3">
        <v>1.56</v>
      </c>
      <c r="E59" s="3">
        <v>1.59</v>
      </c>
      <c r="F59" s="3">
        <v>0.21</v>
      </c>
      <c r="G59" s="3">
        <v>21</v>
      </c>
      <c r="H59" s="3">
        <v>89</v>
      </c>
    </row>
    <row r="60" spans="1:8" x14ac:dyDescent="0.3">
      <c r="A60" s="3"/>
      <c r="B60" s="3" t="s">
        <v>15</v>
      </c>
      <c r="C60" s="3">
        <v>25</v>
      </c>
      <c r="D60" s="3">
        <v>1.79</v>
      </c>
      <c r="E60" s="3">
        <v>0.68</v>
      </c>
      <c r="F60" s="3">
        <v>8.3800000000000008</v>
      </c>
      <c r="G60" s="3">
        <v>57</v>
      </c>
      <c r="H60" s="3">
        <v>119</v>
      </c>
    </row>
    <row r="61" spans="1:8" x14ac:dyDescent="0.3">
      <c r="A61" s="3"/>
      <c r="B61" s="3" t="s">
        <v>16</v>
      </c>
      <c r="C61" s="3">
        <v>180</v>
      </c>
      <c r="D61" s="3">
        <v>2.88</v>
      </c>
      <c r="E61" s="3">
        <v>3.06</v>
      </c>
      <c r="F61" s="3">
        <v>17.86</v>
      </c>
      <c r="G61" s="3">
        <v>104</v>
      </c>
      <c r="H61" s="3">
        <v>303</v>
      </c>
    </row>
    <row r="62" spans="1:8" x14ac:dyDescent="0.3">
      <c r="A62" s="3" t="s">
        <v>17</v>
      </c>
      <c r="B62" s="3" t="s">
        <v>56</v>
      </c>
      <c r="C62" s="3">
        <v>150</v>
      </c>
      <c r="D62" s="3">
        <v>0.6</v>
      </c>
      <c r="E62" s="3">
        <v>0.6</v>
      </c>
      <c r="F62" s="3">
        <v>14.7</v>
      </c>
      <c r="G62" s="3">
        <v>67</v>
      </c>
      <c r="H62" s="3">
        <v>82</v>
      </c>
    </row>
    <row r="63" spans="1:8" x14ac:dyDescent="0.3">
      <c r="A63" s="8" t="s">
        <v>19</v>
      </c>
      <c r="B63" s="8"/>
      <c r="C63" s="8">
        <f>SUM(C58:C62)</f>
        <v>511</v>
      </c>
      <c r="D63" s="8">
        <f>SUM(D58:D62)</f>
        <v>9.9700000000000006</v>
      </c>
      <c r="E63" s="8">
        <f>SUM(E58:E62)</f>
        <v>9.26</v>
      </c>
      <c r="F63" s="8">
        <f>SUM(F58:F62)</f>
        <v>54.64</v>
      </c>
      <c r="G63" s="8">
        <f>SUM(G58:G62)</f>
        <v>344</v>
      </c>
      <c r="H63" s="8"/>
    </row>
    <row r="64" spans="1:8" x14ac:dyDescent="0.3">
      <c r="A64" s="3" t="s">
        <v>20</v>
      </c>
      <c r="B64" s="6" t="s">
        <v>57</v>
      </c>
      <c r="C64" s="3">
        <v>45</v>
      </c>
      <c r="D64" s="3">
        <v>0.76</v>
      </c>
      <c r="E64" s="3">
        <v>4.51</v>
      </c>
      <c r="F64" s="3">
        <v>5.44</v>
      </c>
      <c r="G64" s="3">
        <v>64</v>
      </c>
      <c r="H64" s="9" t="s">
        <v>58</v>
      </c>
    </row>
    <row r="65" spans="1:8" ht="37.5" x14ac:dyDescent="0.3">
      <c r="A65" s="3"/>
      <c r="B65" s="6" t="s">
        <v>59</v>
      </c>
      <c r="C65" s="3">
        <v>150</v>
      </c>
      <c r="D65" s="3">
        <v>1.48</v>
      </c>
      <c r="E65" s="3">
        <v>4.84</v>
      </c>
      <c r="F65" s="3">
        <v>8.8000000000000007</v>
      </c>
      <c r="G65" s="3">
        <v>94</v>
      </c>
      <c r="H65" s="10" t="s">
        <v>60</v>
      </c>
    </row>
    <row r="66" spans="1:8" x14ac:dyDescent="0.3">
      <c r="A66" s="3"/>
      <c r="B66" s="6" t="s">
        <v>61</v>
      </c>
      <c r="C66" s="3">
        <v>70</v>
      </c>
      <c r="D66" s="3">
        <v>12.83</v>
      </c>
      <c r="E66" s="3">
        <v>10.26</v>
      </c>
      <c r="F66" s="3">
        <v>4.42</v>
      </c>
      <c r="G66" s="3">
        <v>173</v>
      </c>
      <c r="H66" s="3">
        <v>324</v>
      </c>
    </row>
    <row r="67" spans="1:8" x14ac:dyDescent="0.3">
      <c r="A67" s="3"/>
      <c r="B67" s="11" t="s">
        <v>62</v>
      </c>
      <c r="C67" s="11">
        <v>110</v>
      </c>
      <c r="D67" s="3">
        <v>12.5</v>
      </c>
      <c r="E67" s="3">
        <v>3.2</v>
      </c>
      <c r="F67" s="3">
        <v>27.58</v>
      </c>
      <c r="G67" s="3">
        <v>191</v>
      </c>
      <c r="H67" s="3">
        <v>54</v>
      </c>
    </row>
    <row r="68" spans="1:8" x14ac:dyDescent="0.3">
      <c r="A68" s="3"/>
      <c r="B68" s="3" t="s">
        <v>26</v>
      </c>
      <c r="C68" s="3">
        <v>40</v>
      </c>
      <c r="D68" s="3">
        <v>2.64</v>
      </c>
      <c r="E68" s="3">
        <v>0.48</v>
      </c>
      <c r="F68" s="3">
        <v>13.68</v>
      </c>
      <c r="G68" s="3">
        <v>72</v>
      </c>
      <c r="H68" s="3">
        <v>93</v>
      </c>
    </row>
    <row r="69" spans="1:8" x14ac:dyDescent="0.3">
      <c r="A69" s="3"/>
      <c r="B69" s="3" t="s">
        <v>63</v>
      </c>
      <c r="C69" s="3">
        <v>150</v>
      </c>
      <c r="D69" s="3">
        <v>0</v>
      </c>
      <c r="E69" s="3">
        <v>0</v>
      </c>
      <c r="F69" s="3">
        <v>2.12</v>
      </c>
      <c r="G69" s="3">
        <v>8</v>
      </c>
      <c r="H69" s="10" t="s">
        <v>64</v>
      </c>
    </row>
    <row r="70" spans="1:8" x14ac:dyDescent="0.3">
      <c r="A70" s="8" t="s">
        <v>28</v>
      </c>
      <c r="B70" s="8"/>
      <c r="C70" s="8">
        <f>SUM(C64:C69)</f>
        <v>565</v>
      </c>
      <c r="D70" s="8">
        <f>SUM(D64:D69)</f>
        <v>30.21</v>
      </c>
      <c r="E70" s="8">
        <f>SUM(E64:E69)</f>
        <v>23.29</v>
      </c>
      <c r="F70" s="8">
        <f>SUM(F64:F69)</f>
        <v>62.04</v>
      </c>
      <c r="G70" s="8">
        <f>SUM(G64:G69)</f>
        <v>602</v>
      </c>
      <c r="H70" s="8"/>
    </row>
    <row r="71" spans="1:8" ht="37.5" x14ac:dyDescent="0.3">
      <c r="A71" s="6" t="s">
        <v>29</v>
      </c>
      <c r="B71" s="3" t="s">
        <v>65</v>
      </c>
      <c r="C71" s="3">
        <v>60</v>
      </c>
      <c r="D71" s="3">
        <v>5.05</v>
      </c>
      <c r="E71" s="3">
        <v>7.05</v>
      </c>
      <c r="F71" s="3">
        <v>3.75</v>
      </c>
      <c r="G71" s="3">
        <v>100</v>
      </c>
      <c r="H71" s="3">
        <v>409</v>
      </c>
    </row>
    <row r="72" spans="1:8" x14ac:dyDescent="0.3">
      <c r="B72" s="11" t="s">
        <v>66</v>
      </c>
      <c r="C72" s="11">
        <v>130</v>
      </c>
      <c r="D72" s="11">
        <v>4.17</v>
      </c>
      <c r="E72" s="11">
        <v>4.5599999999999996</v>
      </c>
      <c r="F72" s="11">
        <v>27.92</v>
      </c>
      <c r="G72" s="11">
        <v>170</v>
      </c>
      <c r="H72" s="11">
        <v>235</v>
      </c>
    </row>
    <row r="73" spans="1:8" x14ac:dyDescent="0.3">
      <c r="A73" s="3"/>
      <c r="B73" s="11" t="s">
        <v>67</v>
      </c>
      <c r="C73" s="11">
        <v>30</v>
      </c>
      <c r="D73" s="11">
        <v>2.2799999999999998</v>
      </c>
      <c r="E73" s="11">
        <v>0.24</v>
      </c>
      <c r="F73" s="11">
        <v>14.58</v>
      </c>
      <c r="G73" s="11">
        <v>70</v>
      </c>
      <c r="H73" s="11">
        <v>33</v>
      </c>
    </row>
    <row r="74" spans="1:8" x14ac:dyDescent="0.3">
      <c r="A74" s="3"/>
      <c r="B74" s="3" t="s">
        <v>32</v>
      </c>
      <c r="C74" s="3">
        <v>25</v>
      </c>
      <c r="D74" s="3">
        <v>1.9</v>
      </c>
      <c r="E74" s="3">
        <v>0.2</v>
      </c>
      <c r="F74" s="3">
        <v>12.15</v>
      </c>
      <c r="G74" s="3">
        <v>58</v>
      </c>
      <c r="H74" s="3">
        <v>92</v>
      </c>
    </row>
    <row r="75" spans="1:8" x14ac:dyDescent="0.3">
      <c r="A75" s="3"/>
      <c r="B75" s="3" t="s">
        <v>52</v>
      </c>
      <c r="C75" s="3">
        <v>180</v>
      </c>
      <c r="D75" s="3">
        <v>0.18</v>
      </c>
      <c r="E75" s="3">
        <v>0.04</v>
      </c>
      <c r="F75" s="3">
        <v>6.33</v>
      </c>
      <c r="G75" s="3">
        <v>24</v>
      </c>
      <c r="H75" s="10" t="s">
        <v>53</v>
      </c>
    </row>
    <row r="76" spans="1:8" x14ac:dyDescent="0.3">
      <c r="A76" s="8" t="s">
        <v>34</v>
      </c>
      <c r="B76" s="8"/>
      <c r="C76" s="8">
        <f>SUM(C71:C75)</f>
        <v>425</v>
      </c>
      <c r="D76" s="8">
        <f>SUM(D71:D75)</f>
        <v>13.579999999999998</v>
      </c>
      <c r="E76" s="8">
        <f>SUM(E71:E75)</f>
        <v>12.089999999999998</v>
      </c>
      <c r="F76" s="8">
        <f>SUM(F71:F75)</f>
        <v>64.73</v>
      </c>
      <c r="G76" s="8">
        <f>SUM(G71:G75)</f>
        <v>422</v>
      </c>
      <c r="H76" s="8"/>
    </row>
    <row r="77" spans="1:8" ht="19.5" x14ac:dyDescent="0.35">
      <c r="A77" s="12" t="s">
        <v>35</v>
      </c>
      <c r="B77" s="12"/>
      <c r="C77" s="12" t="s">
        <v>36</v>
      </c>
      <c r="D77" s="12">
        <f>D76+D70+D63</f>
        <v>53.76</v>
      </c>
      <c r="E77" s="12">
        <f>E76+E70+E63</f>
        <v>44.639999999999993</v>
      </c>
      <c r="F77" s="12">
        <f>F76+F70+F63</f>
        <v>181.41000000000003</v>
      </c>
      <c r="G77" s="12">
        <f>G76+G70+G63</f>
        <v>1368</v>
      </c>
    </row>
    <row r="81" spans="1:8" x14ac:dyDescent="0.3">
      <c r="A81" s="3"/>
      <c r="B81" s="3"/>
      <c r="C81" s="3"/>
      <c r="D81" s="4" t="s">
        <v>2</v>
      </c>
      <c r="E81" s="4"/>
      <c r="F81" s="4"/>
      <c r="G81" s="3"/>
      <c r="H81" s="3"/>
    </row>
    <row r="82" spans="1:8" ht="37.5" x14ac:dyDescent="0.3">
      <c r="A82" s="3" t="s">
        <v>3</v>
      </c>
      <c r="B82" s="5" t="s">
        <v>4</v>
      </c>
      <c r="C82" s="5" t="s">
        <v>5</v>
      </c>
      <c r="D82" s="3" t="s">
        <v>6</v>
      </c>
      <c r="E82" s="3" t="s">
        <v>7</v>
      </c>
      <c r="F82" s="3" t="s">
        <v>8</v>
      </c>
      <c r="G82" s="5" t="s">
        <v>9</v>
      </c>
      <c r="H82" s="6" t="s">
        <v>10</v>
      </c>
    </row>
    <row r="83" spans="1:8" ht="19.5" x14ac:dyDescent="0.35">
      <c r="A83" s="7" t="s">
        <v>68</v>
      </c>
      <c r="B83" s="3"/>
      <c r="C83" s="3"/>
      <c r="D83" s="3"/>
      <c r="E83" s="3"/>
      <c r="F83" s="3"/>
      <c r="G83" s="3"/>
      <c r="H83" s="3"/>
    </row>
    <row r="84" spans="1:8" x14ac:dyDescent="0.3">
      <c r="A84" s="3" t="s">
        <v>12</v>
      </c>
      <c r="B84" s="3" t="s">
        <v>69</v>
      </c>
      <c r="C84" s="3">
        <v>130</v>
      </c>
      <c r="D84" s="3">
        <v>2.39</v>
      </c>
      <c r="E84" s="3">
        <v>3.75</v>
      </c>
      <c r="F84" s="2">
        <v>32.76</v>
      </c>
      <c r="G84" s="3">
        <v>172</v>
      </c>
      <c r="H84" s="3">
        <v>75</v>
      </c>
    </row>
    <row r="85" spans="1:8" x14ac:dyDescent="0.3">
      <c r="A85" s="3"/>
      <c r="B85" s="3" t="s">
        <v>70</v>
      </c>
      <c r="C85" s="3">
        <v>30</v>
      </c>
      <c r="D85" s="3">
        <v>0.14000000000000001</v>
      </c>
      <c r="E85" s="3">
        <v>2.5</v>
      </c>
      <c r="F85" s="3">
        <v>0.91</v>
      </c>
      <c r="G85" s="3">
        <v>61</v>
      </c>
      <c r="H85" s="3">
        <v>13</v>
      </c>
    </row>
    <row r="86" spans="1:8" x14ac:dyDescent="0.3">
      <c r="A86" s="3"/>
      <c r="B86" s="3" t="s">
        <v>15</v>
      </c>
      <c r="C86" s="3">
        <v>25</v>
      </c>
      <c r="D86" s="3">
        <v>1.79</v>
      </c>
      <c r="E86" s="3">
        <v>0.68</v>
      </c>
      <c r="F86" s="3">
        <v>8.3800000000000008</v>
      </c>
      <c r="G86" s="3">
        <v>57</v>
      </c>
      <c r="H86" s="3">
        <v>119</v>
      </c>
    </row>
    <row r="87" spans="1:8" x14ac:dyDescent="0.3">
      <c r="A87" s="3"/>
      <c r="B87" s="13" t="s">
        <v>71</v>
      </c>
      <c r="C87" s="13">
        <v>5</v>
      </c>
      <c r="D87" s="3">
        <v>0.02</v>
      </c>
      <c r="E87" s="3">
        <v>3.61</v>
      </c>
      <c r="F87" s="3">
        <v>0.04</v>
      </c>
      <c r="G87" s="3">
        <v>33</v>
      </c>
      <c r="H87" s="9" t="s">
        <v>72</v>
      </c>
    </row>
    <row r="88" spans="1:8" x14ac:dyDescent="0.3">
      <c r="A88" s="3"/>
      <c r="B88" s="3" t="s">
        <v>16</v>
      </c>
      <c r="C88" s="3">
        <v>180</v>
      </c>
      <c r="D88" s="3">
        <v>2.88</v>
      </c>
      <c r="E88" s="3">
        <v>3.06</v>
      </c>
      <c r="F88" s="3">
        <v>17.86</v>
      </c>
      <c r="G88" s="3">
        <v>104</v>
      </c>
      <c r="H88" s="3">
        <v>303</v>
      </c>
    </row>
    <row r="89" spans="1:8" x14ac:dyDescent="0.3">
      <c r="A89" s="3" t="s">
        <v>17</v>
      </c>
      <c r="B89" s="3" t="s">
        <v>18</v>
      </c>
      <c r="C89" s="3">
        <v>200</v>
      </c>
      <c r="D89" s="3">
        <v>0</v>
      </c>
      <c r="E89" s="3">
        <v>0</v>
      </c>
      <c r="F89" s="3">
        <v>25.6</v>
      </c>
      <c r="G89" s="3">
        <v>104</v>
      </c>
      <c r="H89" s="3">
        <v>340</v>
      </c>
    </row>
    <row r="90" spans="1:8" x14ac:dyDescent="0.3">
      <c r="A90" s="8" t="s">
        <v>19</v>
      </c>
      <c r="B90" s="8"/>
      <c r="C90" s="8">
        <f ca="1">SUM(C84:C123)</f>
        <v>610</v>
      </c>
      <c r="D90" s="8">
        <f ca="1">SUM(D84:D123)</f>
        <v>7.9099999999999993</v>
      </c>
      <c r="E90" s="8">
        <f ca="1">SUM(E84:E123)</f>
        <v>14.51</v>
      </c>
      <c r="F90" s="8">
        <f ca="1">SUM(F84:F123)</f>
        <v>92.57</v>
      </c>
      <c r="G90" s="8">
        <f>G84+G85+G86+G87+G88+G89</f>
        <v>531</v>
      </c>
      <c r="H90" s="8"/>
    </row>
    <row r="91" spans="1:8" x14ac:dyDescent="0.3">
      <c r="A91" s="3" t="s">
        <v>20</v>
      </c>
      <c r="B91" s="6" t="s">
        <v>73</v>
      </c>
      <c r="C91" s="3">
        <v>45</v>
      </c>
      <c r="D91" s="3">
        <v>0.86</v>
      </c>
      <c r="E91" s="3">
        <v>1.66</v>
      </c>
      <c r="F91" s="3">
        <v>6.9</v>
      </c>
      <c r="G91" s="3">
        <v>46</v>
      </c>
      <c r="H91" s="9" t="s">
        <v>74</v>
      </c>
    </row>
    <row r="92" spans="1:8" x14ac:dyDescent="0.3">
      <c r="A92" s="3"/>
      <c r="B92" s="6" t="s">
        <v>75</v>
      </c>
      <c r="C92" s="3">
        <v>150</v>
      </c>
      <c r="D92" s="3">
        <v>1.69</v>
      </c>
      <c r="E92" s="3">
        <v>3.85</v>
      </c>
      <c r="F92" s="3">
        <v>5.22</v>
      </c>
      <c r="G92" s="3">
        <v>63</v>
      </c>
      <c r="H92" s="10">
        <v>115</v>
      </c>
    </row>
    <row r="93" spans="1:8" x14ac:dyDescent="0.3">
      <c r="A93" s="3"/>
      <c r="B93" s="6" t="s">
        <v>76</v>
      </c>
      <c r="C93" s="3">
        <v>70</v>
      </c>
      <c r="D93" s="3">
        <v>11.15</v>
      </c>
      <c r="E93" s="3">
        <v>2.36</v>
      </c>
      <c r="F93" s="3">
        <v>8.49</v>
      </c>
      <c r="G93" s="3">
        <v>99</v>
      </c>
      <c r="H93" s="3">
        <v>311</v>
      </c>
    </row>
    <row r="94" spans="1:8" x14ac:dyDescent="0.3">
      <c r="A94" s="3"/>
      <c r="B94" s="3" t="s">
        <v>77</v>
      </c>
      <c r="C94" s="3">
        <v>130</v>
      </c>
      <c r="D94" s="3">
        <v>1.82</v>
      </c>
      <c r="E94" s="3">
        <v>5.36</v>
      </c>
      <c r="F94" s="3">
        <v>9.91</v>
      </c>
      <c r="G94" s="3">
        <v>96</v>
      </c>
      <c r="H94" s="3">
        <v>430</v>
      </c>
    </row>
    <row r="95" spans="1:8" x14ac:dyDescent="0.3">
      <c r="A95" s="3"/>
      <c r="B95" s="3" t="s">
        <v>26</v>
      </c>
      <c r="C95" s="3">
        <v>40</v>
      </c>
      <c r="D95" s="3">
        <v>2.64</v>
      </c>
      <c r="E95" s="3">
        <v>0.48</v>
      </c>
      <c r="F95" s="3">
        <v>13.68</v>
      </c>
      <c r="G95" s="3">
        <v>72</v>
      </c>
      <c r="H95" s="3">
        <v>93</v>
      </c>
    </row>
    <row r="96" spans="1:8" x14ac:dyDescent="0.3">
      <c r="A96" s="3"/>
      <c r="B96" s="3" t="s">
        <v>78</v>
      </c>
      <c r="C96" s="3">
        <v>150</v>
      </c>
      <c r="D96" s="3">
        <v>0.48</v>
      </c>
      <c r="E96" s="3">
        <v>0.18</v>
      </c>
      <c r="F96" s="3">
        <v>20.21</v>
      </c>
      <c r="G96" s="3">
        <v>82</v>
      </c>
      <c r="H96" s="3">
        <v>345</v>
      </c>
    </row>
    <row r="97" spans="1:8" x14ac:dyDescent="0.3">
      <c r="A97" s="8" t="s">
        <v>28</v>
      </c>
      <c r="B97" s="8"/>
      <c r="C97" s="8">
        <f>SUM(C91:C96)</f>
        <v>585</v>
      </c>
      <c r="D97" s="8">
        <f>SUM(D91:D96)</f>
        <v>18.64</v>
      </c>
      <c r="E97" s="8">
        <f>SUM(E91:E96)</f>
        <v>13.89</v>
      </c>
      <c r="F97" s="8">
        <f>SUM(F91:F96)</f>
        <v>64.41</v>
      </c>
      <c r="G97" s="8">
        <f>SUM(G84:G89)</f>
        <v>531</v>
      </c>
      <c r="H97" s="8"/>
    </row>
    <row r="98" spans="1:8" ht="37.5" x14ac:dyDescent="0.3">
      <c r="A98" s="6" t="s">
        <v>29</v>
      </c>
      <c r="B98" s="3" t="s">
        <v>79</v>
      </c>
      <c r="C98" s="3">
        <v>130</v>
      </c>
      <c r="D98" s="3">
        <v>4.29</v>
      </c>
      <c r="E98" s="3">
        <v>0.55000000000000004</v>
      </c>
      <c r="F98" s="3">
        <v>28.44</v>
      </c>
      <c r="G98" s="3">
        <v>139</v>
      </c>
      <c r="H98" s="3">
        <v>286</v>
      </c>
    </row>
    <row r="99" spans="1:8" x14ac:dyDescent="0.3">
      <c r="A99" s="3"/>
      <c r="B99" s="11" t="s">
        <v>80</v>
      </c>
      <c r="C99" s="11">
        <v>60</v>
      </c>
      <c r="D99" s="11">
        <v>11.67</v>
      </c>
      <c r="E99" s="11">
        <v>8.2100000000000009</v>
      </c>
      <c r="F99" s="11">
        <v>3.6</v>
      </c>
      <c r="G99" s="11">
        <v>139</v>
      </c>
      <c r="H99" s="11">
        <v>76</v>
      </c>
    </row>
    <row r="100" spans="1:8" x14ac:dyDescent="0.3">
      <c r="A100" s="3"/>
      <c r="B100" s="3" t="s">
        <v>81</v>
      </c>
      <c r="C100" s="3">
        <v>70</v>
      </c>
      <c r="D100" s="3">
        <v>5.05</v>
      </c>
      <c r="E100" s="3">
        <v>6.22</v>
      </c>
      <c r="F100" s="3">
        <v>41.32</v>
      </c>
      <c r="G100" s="3">
        <v>240</v>
      </c>
      <c r="H100" s="3">
        <v>415</v>
      </c>
    </row>
    <row r="101" spans="1:8" x14ac:dyDescent="0.3">
      <c r="A101" s="3"/>
      <c r="B101" s="3" t="s">
        <v>32</v>
      </c>
      <c r="C101" s="3">
        <v>25</v>
      </c>
      <c r="D101" s="3">
        <v>1.9</v>
      </c>
      <c r="E101" s="3">
        <v>0.2</v>
      </c>
      <c r="F101" s="3">
        <v>12.15</v>
      </c>
      <c r="G101" s="3">
        <v>58</v>
      </c>
      <c r="H101" s="3">
        <v>92</v>
      </c>
    </row>
    <row r="102" spans="1:8" x14ac:dyDescent="0.3">
      <c r="A102" s="3"/>
      <c r="B102" s="3" t="s">
        <v>52</v>
      </c>
      <c r="C102" s="3">
        <v>180</v>
      </c>
      <c r="D102" s="3">
        <v>0.18</v>
      </c>
      <c r="E102" s="3">
        <v>0.04</v>
      </c>
      <c r="F102" s="3">
        <v>6.33</v>
      </c>
      <c r="G102" s="3">
        <v>24</v>
      </c>
      <c r="H102" s="10" t="s">
        <v>53</v>
      </c>
    </row>
    <row r="103" spans="1:8" x14ac:dyDescent="0.3">
      <c r="A103" s="3"/>
      <c r="B103" s="3" t="s">
        <v>82</v>
      </c>
      <c r="C103" s="3">
        <v>150</v>
      </c>
      <c r="D103" s="3">
        <v>0.6</v>
      </c>
      <c r="E103" s="3">
        <v>0.43</v>
      </c>
      <c r="F103" s="3">
        <v>14.23</v>
      </c>
      <c r="G103" s="3">
        <v>63</v>
      </c>
      <c r="H103" s="10">
        <v>81</v>
      </c>
    </row>
    <row r="104" spans="1:8" x14ac:dyDescent="0.3">
      <c r="A104" s="8" t="s">
        <v>34</v>
      </c>
      <c r="B104" s="8"/>
      <c r="C104" s="8">
        <f>SUM(C98:C103)</f>
        <v>615</v>
      </c>
      <c r="D104" s="8">
        <f>SUM(D98:D102)</f>
        <v>23.09</v>
      </c>
      <c r="E104" s="8">
        <f>SUM(E98:E102)</f>
        <v>15.219999999999999</v>
      </c>
      <c r="F104" s="8">
        <f>SUM(F98:F102)</f>
        <v>91.84</v>
      </c>
      <c r="G104" s="8">
        <f>SUM(G98:G103)</f>
        <v>663</v>
      </c>
      <c r="H104" s="8"/>
    </row>
    <row r="105" spans="1:8" ht="19.5" x14ac:dyDescent="0.35">
      <c r="A105" s="12" t="s">
        <v>35</v>
      </c>
      <c r="B105" s="12"/>
      <c r="C105" s="12" t="s">
        <v>36</v>
      </c>
      <c r="D105" s="12">
        <f ca="1">D104+D97+D90</f>
        <v>76.05</v>
      </c>
      <c r="E105" s="12">
        <f ca="1">E104+E97+E90</f>
        <v>55.469999999999992</v>
      </c>
      <c r="F105" s="12">
        <f ca="1">F104+F97+F90</f>
        <v>267.06</v>
      </c>
      <c r="G105" s="12">
        <f>G104+G97+G90</f>
        <v>1725</v>
      </c>
    </row>
    <row r="108" spans="1:8" x14ac:dyDescent="0.3">
      <c r="A108" s="3"/>
      <c r="B108" s="3"/>
      <c r="C108" s="3"/>
      <c r="D108" s="4" t="s">
        <v>2</v>
      </c>
      <c r="E108" s="4"/>
      <c r="F108" s="4"/>
      <c r="G108" s="3"/>
      <c r="H108" s="3"/>
    </row>
    <row r="109" spans="1:8" ht="37.5" x14ac:dyDescent="0.3">
      <c r="A109" s="3" t="s">
        <v>3</v>
      </c>
      <c r="B109" s="5" t="s">
        <v>4</v>
      </c>
      <c r="C109" s="5" t="s">
        <v>5</v>
      </c>
      <c r="D109" s="3" t="s">
        <v>6</v>
      </c>
      <c r="E109" s="3" t="s">
        <v>7</v>
      </c>
      <c r="F109" s="3" t="s">
        <v>8</v>
      </c>
      <c r="G109" s="5" t="s">
        <v>9</v>
      </c>
      <c r="H109" s="6" t="s">
        <v>10</v>
      </c>
    </row>
    <row r="110" spans="1:8" ht="19.5" x14ac:dyDescent="0.35">
      <c r="A110" s="7" t="s">
        <v>83</v>
      </c>
      <c r="B110" s="3"/>
      <c r="C110" s="3"/>
      <c r="D110" s="3"/>
      <c r="E110" s="3"/>
      <c r="F110" s="3"/>
      <c r="G110" s="3"/>
      <c r="H110" s="3"/>
    </row>
    <row r="111" spans="1:8" x14ac:dyDescent="0.3">
      <c r="A111" s="3" t="s">
        <v>12</v>
      </c>
      <c r="B111" s="3" t="s">
        <v>84</v>
      </c>
      <c r="C111" s="3">
        <v>130</v>
      </c>
      <c r="D111" s="3">
        <v>4.57</v>
      </c>
      <c r="E111" s="3">
        <v>6.04</v>
      </c>
      <c r="F111" s="2">
        <v>21.5</v>
      </c>
      <c r="G111" s="3">
        <v>158</v>
      </c>
      <c r="H111" s="3">
        <v>73.02</v>
      </c>
    </row>
    <row r="112" spans="1:8" x14ac:dyDescent="0.3">
      <c r="A112" s="3"/>
      <c r="B112" s="3" t="s">
        <v>15</v>
      </c>
      <c r="C112" s="3">
        <v>25</v>
      </c>
      <c r="D112" s="3">
        <v>1.79</v>
      </c>
      <c r="E112" s="3">
        <v>0.68</v>
      </c>
      <c r="F112" s="3">
        <v>8.3800000000000008</v>
      </c>
      <c r="G112" s="3">
        <v>57</v>
      </c>
      <c r="H112" s="3">
        <v>119</v>
      </c>
    </row>
    <row r="113" spans="1:8" x14ac:dyDescent="0.3">
      <c r="A113" s="3"/>
      <c r="B113" s="13" t="s">
        <v>71</v>
      </c>
      <c r="C113" s="13">
        <v>5</v>
      </c>
      <c r="D113" s="3">
        <v>0.02</v>
      </c>
      <c r="E113" s="3">
        <v>3.61</v>
      </c>
      <c r="F113" s="3">
        <v>0.04</v>
      </c>
      <c r="G113" s="3">
        <v>33</v>
      </c>
      <c r="H113" s="9" t="s">
        <v>72</v>
      </c>
    </row>
    <row r="114" spans="1:8" x14ac:dyDescent="0.3">
      <c r="A114" s="3"/>
      <c r="B114" s="3" t="s">
        <v>14</v>
      </c>
      <c r="C114" s="3">
        <v>6</v>
      </c>
      <c r="D114" s="3">
        <v>1.56</v>
      </c>
      <c r="E114" s="3">
        <v>1.59</v>
      </c>
      <c r="F114" s="3">
        <v>0.21</v>
      </c>
      <c r="G114" s="3">
        <v>21</v>
      </c>
      <c r="H114" s="3">
        <v>89</v>
      </c>
    </row>
    <row r="115" spans="1:8" x14ac:dyDescent="0.3">
      <c r="A115" s="3"/>
      <c r="B115" s="3" t="s">
        <v>33</v>
      </c>
      <c r="C115" s="3">
        <v>180</v>
      </c>
      <c r="D115" s="3">
        <v>1.17</v>
      </c>
      <c r="E115" s="3">
        <v>1.31</v>
      </c>
      <c r="F115" s="3">
        <v>14.05</v>
      </c>
      <c r="G115" s="3">
        <v>68</v>
      </c>
      <c r="H115" s="3">
        <v>310</v>
      </c>
    </row>
    <row r="116" spans="1:8" x14ac:dyDescent="0.3">
      <c r="A116" s="3" t="s">
        <v>17</v>
      </c>
      <c r="B116" s="3" t="s">
        <v>85</v>
      </c>
      <c r="C116" s="3">
        <v>100</v>
      </c>
      <c r="D116" s="3">
        <v>1.35</v>
      </c>
      <c r="E116" s="3">
        <v>0.3</v>
      </c>
      <c r="F116" s="3">
        <v>12.15</v>
      </c>
      <c r="G116" s="3">
        <v>60</v>
      </c>
      <c r="H116" s="3">
        <v>80</v>
      </c>
    </row>
    <row r="117" spans="1:8" x14ac:dyDescent="0.3">
      <c r="A117" s="8" t="s">
        <v>19</v>
      </c>
      <c r="B117" s="8"/>
      <c r="C117" s="8">
        <f>SUM(C111:C116)</f>
        <v>446</v>
      </c>
      <c r="D117" s="8">
        <f>SUM(D111:D116)</f>
        <v>10.459999999999999</v>
      </c>
      <c r="E117" s="8">
        <f>SUM(E111:E116)</f>
        <v>13.530000000000001</v>
      </c>
      <c r="F117" s="8">
        <f>SUM(F111:F116)</f>
        <v>56.330000000000005</v>
      </c>
      <c r="G117" s="8">
        <f>SUM(G111:G116)</f>
        <v>397</v>
      </c>
      <c r="H117" s="8"/>
    </row>
    <row r="118" spans="1:8" x14ac:dyDescent="0.3">
      <c r="A118" s="3" t="s">
        <v>20</v>
      </c>
      <c r="B118" s="6" t="s">
        <v>86</v>
      </c>
      <c r="C118" s="3">
        <v>45</v>
      </c>
      <c r="D118" s="3">
        <v>0.73</v>
      </c>
      <c r="E118" s="3">
        <v>1.58</v>
      </c>
      <c r="F118" s="3">
        <v>4.93</v>
      </c>
      <c r="G118" s="3">
        <v>37</v>
      </c>
      <c r="H118" s="9" t="s">
        <v>87</v>
      </c>
    </row>
    <row r="119" spans="1:8" x14ac:dyDescent="0.3">
      <c r="A119" s="3"/>
      <c r="B119" s="6" t="s">
        <v>88</v>
      </c>
      <c r="C119" s="3">
        <v>150</v>
      </c>
      <c r="D119" s="3">
        <v>1.81</v>
      </c>
      <c r="E119" s="3">
        <v>4.3899999999999997</v>
      </c>
      <c r="F119" s="3">
        <v>4.8600000000000003</v>
      </c>
      <c r="G119" s="3">
        <v>75</v>
      </c>
      <c r="H119" s="10" t="s">
        <v>89</v>
      </c>
    </row>
    <row r="120" spans="1:8" ht="37.5" x14ac:dyDescent="0.3">
      <c r="A120" s="3"/>
      <c r="B120" s="6" t="s">
        <v>90</v>
      </c>
      <c r="C120" s="3">
        <v>70</v>
      </c>
      <c r="D120" s="3">
        <v>9.4499999999999993</v>
      </c>
      <c r="E120" s="3">
        <v>9.8699999999999992</v>
      </c>
      <c r="F120" s="3">
        <v>8.1999999999999993</v>
      </c>
      <c r="G120" s="3">
        <v>162</v>
      </c>
      <c r="H120" s="3">
        <v>204</v>
      </c>
    </row>
    <row r="121" spans="1:8" x14ac:dyDescent="0.3">
      <c r="A121" s="3"/>
      <c r="B121" s="3" t="s">
        <v>46</v>
      </c>
      <c r="C121" s="3">
        <v>110</v>
      </c>
      <c r="D121" s="3">
        <v>2.2799999999999998</v>
      </c>
      <c r="E121" s="3">
        <v>3.53</v>
      </c>
      <c r="F121" s="3">
        <v>15.45</v>
      </c>
      <c r="G121" s="3">
        <v>106</v>
      </c>
      <c r="H121" s="3">
        <v>226</v>
      </c>
    </row>
    <row r="122" spans="1:8" x14ac:dyDescent="0.3">
      <c r="A122" s="3"/>
      <c r="B122" s="3" t="s">
        <v>26</v>
      </c>
      <c r="C122" s="3">
        <v>40</v>
      </c>
      <c r="D122" s="3">
        <v>2.64</v>
      </c>
      <c r="E122" s="3">
        <v>0.48</v>
      </c>
      <c r="F122" s="3">
        <v>13.68</v>
      </c>
      <c r="G122" s="3">
        <v>72</v>
      </c>
      <c r="H122" s="3">
        <v>93</v>
      </c>
    </row>
    <row r="123" spans="1:8" x14ac:dyDescent="0.3">
      <c r="A123" s="3"/>
      <c r="B123" s="3" t="s">
        <v>18</v>
      </c>
      <c r="C123" s="3">
        <v>200</v>
      </c>
      <c r="D123" s="3">
        <v>0</v>
      </c>
      <c r="E123" s="3">
        <v>0</v>
      </c>
      <c r="F123" s="3">
        <v>25.6</v>
      </c>
      <c r="G123" s="3">
        <v>104</v>
      </c>
      <c r="H123" s="3">
        <v>340</v>
      </c>
    </row>
    <row r="124" spans="1:8" x14ac:dyDescent="0.3">
      <c r="A124" s="8" t="s">
        <v>28</v>
      </c>
      <c r="B124" s="8"/>
      <c r="C124" s="8">
        <f>SUM(C118:C123)</f>
        <v>615</v>
      </c>
      <c r="D124" s="8">
        <f>SUM(D118:D123)</f>
        <v>16.909999999999997</v>
      </c>
      <c r="E124" s="8">
        <f>SUM(E118:E123)</f>
        <v>19.850000000000001</v>
      </c>
      <c r="F124" s="8">
        <f>SUM(F118:F123)</f>
        <v>72.72</v>
      </c>
      <c r="G124" s="8">
        <f>SUM(G118:G123)</f>
        <v>556</v>
      </c>
      <c r="H124" s="8"/>
    </row>
    <row r="125" spans="1:8" ht="37.5" x14ac:dyDescent="0.3">
      <c r="A125" s="6" t="s">
        <v>29</v>
      </c>
      <c r="B125" s="3" t="s">
        <v>91</v>
      </c>
      <c r="C125" s="3">
        <v>180</v>
      </c>
      <c r="D125" s="3">
        <v>4.9400000000000004</v>
      </c>
      <c r="E125" s="3">
        <v>5.53</v>
      </c>
      <c r="F125" s="3">
        <v>30.52</v>
      </c>
      <c r="G125" s="3">
        <v>181</v>
      </c>
      <c r="H125" s="3">
        <v>232</v>
      </c>
    </row>
    <row r="126" spans="1:8" x14ac:dyDescent="0.3">
      <c r="A126" s="3"/>
      <c r="B126" s="11" t="s">
        <v>92</v>
      </c>
      <c r="C126" s="11">
        <v>30</v>
      </c>
      <c r="D126" s="16">
        <v>0.15</v>
      </c>
      <c r="E126" s="16">
        <v>0</v>
      </c>
      <c r="F126" s="16">
        <v>20.64</v>
      </c>
      <c r="G126" s="16">
        <v>79</v>
      </c>
      <c r="H126" s="16">
        <v>38</v>
      </c>
    </row>
    <row r="127" spans="1:8" x14ac:dyDescent="0.3">
      <c r="A127" s="3"/>
      <c r="B127" s="11" t="s">
        <v>51</v>
      </c>
      <c r="C127" s="11">
        <v>30</v>
      </c>
      <c r="D127" s="11">
        <v>16.899999999999999</v>
      </c>
      <c r="E127" s="11">
        <v>7.26</v>
      </c>
      <c r="F127" s="11">
        <v>16.59</v>
      </c>
      <c r="G127" s="11">
        <v>133</v>
      </c>
      <c r="H127" s="11">
        <v>32</v>
      </c>
    </row>
    <row r="128" spans="1:8" x14ac:dyDescent="0.3">
      <c r="A128" s="3"/>
      <c r="B128" s="3" t="s">
        <v>32</v>
      </c>
      <c r="C128" s="3">
        <v>25</v>
      </c>
      <c r="D128" s="3">
        <v>1.9</v>
      </c>
      <c r="E128" s="3">
        <v>0.2</v>
      </c>
      <c r="F128" s="3">
        <v>12.15</v>
      </c>
      <c r="G128" s="3">
        <v>58</v>
      </c>
      <c r="H128" s="3">
        <v>92</v>
      </c>
    </row>
    <row r="129" spans="1:8" x14ac:dyDescent="0.3">
      <c r="A129" s="3"/>
      <c r="B129" s="3" t="s">
        <v>52</v>
      </c>
      <c r="C129" s="3">
        <v>180</v>
      </c>
      <c r="D129" s="3">
        <v>0.18</v>
      </c>
      <c r="E129" s="3">
        <v>0.04</v>
      </c>
      <c r="F129" s="3">
        <v>6.33</v>
      </c>
      <c r="G129" s="3">
        <v>24</v>
      </c>
      <c r="H129" s="10" t="s">
        <v>53</v>
      </c>
    </row>
    <row r="130" spans="1:8" x14ac:dyDescent="0.3">
      <c r="A130" s="8" t="s">
        <v>34</v>
      </c>
      <c r="B130" s="8"/>
      <c r="C130" s="8">
        <f>SUM(C125:C129)</f>
        <v>445</v>
      </c>
      <c r="D130" s="8">
        <f>SUM(D125:D129)</f>
        <v>24.069999999999997</v>
      </c>
      <c r="E130" s="8">
        <f>SUM(E125:E129)</f>
        <v>13.029999999999998</v>
      </c>
      <c r="F130" s="8">
        <f>SUM(F125:F129)</f>
        <v>86.23</v>
      </c>
      <c r="G130" s="8">
        <f>SUM(G125:G129)</f>
        <v>475</v>
      </c>
      <c r="H130" s="8"/>
    </row>
    <row r="131" spans="1:8" ht="19.5" x14ac:dyDescent="0.35">
      <c r="A131" s="12" t="s">
        <v>35</v>
      </c>
      <c r="B131" s="12"/>
      <c r="C131" s="12" t="s">
        <v>36</v>
      </c>
      <c r="D131" s="12">
        <f>D130+D124+D117</f>
        <v>51.439999999999991</v>
      </c>
      <c r="E131" s="12">
        <f>E130+E124+E117</f>
        <v>46.41</v>
      </c>
      <c r="F131" s="12">
        <f>F130+F124+F117</f>
        <v>215.28</v>
      </c>
      <c r="G131" s="12">
        <f>G130+G124+G117</f>
        <v>1428</v>
      </c>
    </row>
    <row r="134" spans="1:8" x14ac:dyDescent="0.3">
      <c r="A134" s="3"/>
      <c r="B134" s="3"/>
      <c r="C134" s="3"/>
      <c r="D134" s="4" t="s">
        <v>2</v>
      </c>
      <c r="E134" s="4"/>
      <c r="F134" s="4"/>
      <c r="G134" s="3"/>
      <c r="H134" s="3"/>
    </row>
    <row r="135" spans="1:8" ht="37.5" x14ac:dyDescent="0.3">
      <c r="A135" s="3" t="s">
        <v>3</v>
      </c>
      <c r="B135" s="5" t="s">
        <v>4</v>
      </c>
      <c r="C135" s="5" t="s">
        <v>5</v>
      </c>
      <c r="D135" s="3" t="s">
        <v>6</v>
      </c>
      <c r="E135" s="3" t="s">
        <v>7</v>
      </c>
      <c r="F135" s="3" t="s">
        <v>8</v>
      </c>
      <c r="G135" s="5" t="s">
        <v>9</v>
      </c>
      <c r="H135" s="6" t="s">
        <v>10</v>
      </c>
    </row>
    <row r="136" spans="1:8" ht="19.5" x14ac:dyDescent="0.35">
      <c r="A136" s="7" t="s">
        <v>93</v>
      </c>
      <c r="B136" s="3"/>
      <c r="C136" s="3"/>
      <c r="D136" s="3"/>
      <c r="E136" s="3"/>
      <c r="F136" s="3"/>
      <c r="G136" s="3"/>
      <c r="H136" s="3"/>
    </row>
    <row r="137" spans="1:8" x14ac:dyDescent="0.3">
      <c r="A137" s="3" t="s">
        <v>12</v>
      </c>
      <c r="B137" s="3" t="s">
        <v>94</v>
      </c>
      <c r="C137" s="3">
        <v>130</v>
      </c>
      <c r="D137" s="3">
        <v>5.67</v>
      </c>
      <c r="E137" s="3">
        <v>3.74</v>
      </c>
      <c r="F137" s="2">
        <v>26.8</v>
      </c>
      <c r="G137" s="3">
        <v>165</v>
      </c>
      <c r="H137" s="3">
        <v>73.02</v>
      </c>
    </row>
    <row r="138" spans="1:8" x14ac:dyDescent="0.3">
      <c r="A138" s="3"/>
      <c r="B138" s="3" t="s">
        <v>15</v>
      </c>
      <c r="C138" s="3">
        <v>25</v>
      </c>
      <c r="D138" s="3">
        <v>1.79</v>
      </c>
      <c r="E138" s="3">
        <v>0.68</v>
      </c>
      <c r="F138" s="3">
        <v>8.3800000000000008</v>
      </c>
      <c r="G138" s="3">
        <v>57</v>
      </c>
      <c r="H138" s="3">
        <v>119</v>
      </c>
    </row>
    <row r="139" spans="1:8" x14ac:dyDescent="0.3">
      <c r="A139" s="3"/>
      <c r="B139" s="3" t="s">
        <v>14</v>
      </c>
      <c r="C139" s="3">
        <v>6</v>
      </c>
      <c r="D139" s="3">
        <v>1.56</v>
      </c>
      <c r="E139" s="3">
        <v>1.59</v>
      </c>
      <c r="F139" s="3">
        <v>0.21</v>
      </c>
      <c r="G139" s="3">
        <v>21</v>
      </c>
      <c r="H139" s="3">
        <v>89</v>
      </c>
    </row>
    <row r="140" spans="1:8" x14ac:dyDescent="0.3">
      <c r="A140" s="3"/>
      <c r="B140" s="13" t="s">
        <v>71</v>
      </c>
      <c r="C140" s="13">
        <v>5</v>
      </c>
      <c r="D140" s="3">
        <v>0.02</v>
      </c>
      <c r="E140" s="3">
        <v>3.61</v>
      </c>
      <c r="F140" s="3">
        <v>0.04</v>
      </c>
      <c r="G140" s="3">
        <v>33</v>
      </c>
      <c r="H140" s="9" t="s">
        <v>72</v>
      </c>
    </row>
    <row r="141" spans="1:8" x14ac:dyDescent="0.3">
      <c r="A141" s="3"/>
      <c r="B141" s="3" t="s">
        <v>16</v>
      </c>
      <c r="C141" s="3">
        <v>180</v>
      </c>
      <c r="D141" s="3">
        <v>2.88</v>
      </c>
      <c r="E141" s="3">
        <v>3.06</v>
      </c>
      <c r="F141" s="3">
        <v>17.86</v>
      </c>
      <c r="G141" s="3">
        <v>104</v>
      </c>
      <c r="H141" s="3">
        <v>303</v>
      </c>
    </row>
    <row r="142" spans="1:8" x14ac:dyDescent="0.3">
      <c r="A142" s="3" t="s">
        <v>17</v>
      </c>
      <c r="B142" s="3" t="s">
        <v>18</v>
      </c>
      <c r="C142" s="3">
        <v>200</v>
      </c>
      <c r="D142" s="3">
        <v>0</v>
      </c>
      <c r="E142" s="3">
        <v>0</v>
      </c>
      <c r="F142" s="3">
        <v>25.6</v>
      </c>
      <c r="G142" s="3">
        <v>104</v>
      </c>
      <c r="H142" s="3">
        <v>340</v>
      </c>
    </row>
    <row r="143" spans="1:8" x14ac:dyDescent="0.3">
      <c r="A143" s="8" t="s">
        <v>19</v>
      </c>
      <c r="B143" s="8"/>
      <c r="C143" s="8">
        <f>SUM(C137:C142)</f>
        <v>546</v>
      </c>
      <c r="D143" s="8">
        <f>SUM(D137:D142)</f>
        <v>11.919999999999998</v>
      </c>
      <c r="E143" s="8">
        <f>SUM(E137:E142)</f>
        <v>12.68</v>
      </c>
      <c r="F143" s="8">
        <f>SUM(F137:F142)</f>
        <v>78.89</v>
      </c>
      <c r="G143" s="8">
        <f>SUM(G137:G142)</f>
        <v>484</v>
      </c>
      <c r="H143" s="8"/>
    </row>
    <row r="144" spans="1:8" x14ac:dyDescent="0.3">
      <c r="A144" s="3" t="s">
        <v>20</v>
      </c>
      <c r="B144" s="6" t="s">
        <v>95</v>
      </c>
      <c r="C144" s="3">
        <v>45</v>
      </c>
      <c r="D144" s="3">
        <v>0.03</v>
      </c>
      <c r="E144" s="3">
        <v>0.3</v>
      </c>
      <c r="F144" s="3">
        <v>0</v>
      </c>
      <c r="G144" s="3">
        <v>3</v>
      </c>
      <c r="H144" s="9" t="s">
        <v>96</v>
      </c>
    </row>
    <row r="145" spans="1:8" x14ac:dyDescent="0.3">
      <c r="A145" s="3"/>
      <c r="B145" s="6" t="s">
        <v>97</v>
      </c>
      <c r="C145" s="3">
        <v>150</v>
      </c>
      <c r="D145" s="3">
        <v>1.61</v>
      </c>
      <c r="E145" s="3">
        <v>7.33</v>
      </c>
      <c r="F145" s="3">
        <v>7.13</v>
      </c>
      <c r="G145" s="3">
        <v>131</v>
      </c>
      <c r="H145" s="10">
        <v>126</v>
      </c>
    </row>
    <row r="146" spans="1:8" x14ac:dyDescent="0.3">
      <c r="A146" s="3"/>
      <c r="B146" s="17" t="s">
        <v>98</v>
      </c>
      <c r="C146" s="3">
        <v>180</v>
      </c>
      <c r="D146" s="3">
        <v>16.670000000000002</v>
      </c>
      <c r="E146" s="3">
        <v>15.28</v>
      </c>
      <c r="F146" s="3">
        <v>28.62</v>
      </c>
      <c r="G146" s="3">
        <v>324</v>
      </c>
      <c r="H146" s="3">
        <v>216</v>
      </c>
    </row>
    <row r="147" spans="1:8" x14ac:dyDescent="0.3">
      <c r="A147" s="3"/>
      <c r="B147" s="3" t="s">
        <v>26</v>
      </c>
      <c r="C147" s="3">
        <v>40</v>
      </c>
      <c r="D147" s="3">
        <v>2.64</v>
      </c>
      <c r="E147" s="3">
        <v>0.48</v>
      </c>
      <c r="F147" s="3">
        <v>13.68</v>
      </c>
      <c r="G147" s="3">
        <v>72</v>
      </c>
      <c r="H147" s="3">
        <v>93</v>
      </c>
    </row>
    <row r="148" spans="1:8" x14ac:dyDescent="0.3">
      <c r="A148" s="3"/>
      <c r="B148" s="3" t="s">
        <v>78</v>
      </c>
      <c r="C148" s="3">
        <v>150</v>
      </c>
      <c r="D148" s="3">
        <v>0.48</v>
      </c>
      <c r="E148" s="3">
        <v>0.18</v>
      </c>
      <c r="F148" s="3">
        <v>20.21</v>
      </c>
      <c r="G148" s="3">
        <v>82</v>
      </c>
      <c r="H148" s="3">
        <v>345</v>
      </c>
    </row>
    <row r="149" spans="1:8" x14ac:dyDescent="0.3">
      <c r="A149" s="8" t="s">
        <v>28</v>
      </c>
      <c r="B149" s="8"/>
      <c r="C149" s="8">
        <f>SUM(C144:C148)</f>
        <v>565</v>
      </c>
      <c r="D149" s="8">
        <f>SUM(D144:D148)</f>
        <v>21.430000000000003</v>
      </c>
      <c r="E149" s="8">
        <f>SUM(E144:E148)</f>
        <v>23.57</v>
      </c>
      <c r="F149" s="8">
        <f>SUM(F144:F148)</f>
        <v>69.64</v>
      </c>
      <c r="G149" s="8">
        <f>SUM(G144:G148)</f>
        <v>612</v>
      </c>
      <c r="H149" s="8"/>
    </row>
    <row r="150" spans="1:8" ht="37.5" x14ac:dyDescent="0.3">
      <c r="A150" s="6" t="s">
        <v>29</v>
      </c>
      <c r="B150" s="6" t="s">
        <v>99</v>
      </c>
      <c r="C150" s="3">
        <v>45</v>
      </c>
      <c r="D150" s="3">
        <v>0.64</v>
      </c>
      <c r="E150" s="3">
        <v>1.86</v>
      </c>
      <c r="F150" s="3">
        <v>3.72</v>
      </c>
      <c r="G150" s="3">
        <v>34</v>
      </c>
      <c r="H150" s="9" t="s">
        <v>100</v>
      </c>
    </row>
    <row r="151" spans="1:8" x14ac:dyDescent="0.3">
      <c r="A151" s="3"/>
      <c r="B151" s="11" t="s">
        <v>101</v>
      </c>
      <c r="C151" s="11">
        <v>150</v>
      </c>
      <c r="D151" s="11">
        <v>19.18</v>
      </c>
      <c r="E151" s="11">
        <v>6.28</v>
      </c>
      <c r="F151" s="11">
        <v>23.4</v>
      </c>
      <c r="G151" s="11">
        <v>221</v>
      </c>
      <c r="H151" s="11">
        <v>338</v>
      </c>
    </row>
    <row r="152" spans="1:8" x14ac:dyDescent="0.3">
      <c r="A152" s="3"/>
      <c r="B152" s="11" t="s">
        <v>67</v>
      </c>
      <c r="C152" s="11">
        <v>30</v>
      </c>
      <c r="D152" s="11">
        <v>2.2799999999999998</v>
      </c>
      <c r="E152" s="11">
        <v>0.24</v>
      </c>
      <c r="F152" s="11">
        <v>14.58</v>
      </c>
      <c r="G152" s="11">
        <v>70</v>
      </c>
      <c r="H152" s="11">
        <v>33</v>
      </c>
    </row>
    <row r="153" spans="1:8" x14ac:dyDescent="0.3">
      <c r="A153" s="3"/>
      <c r="B153" s="3" t="s">
        <v>32</v>
      </c>
      <c r="C153" s="3">
        <v>25</v>
      </c>
      <c r="D153" s="3">
        <v>1.9</v>
      </c>
      <c r="E153" s="3">
        <v>0.2</v>
      </c>
      <c r="F153" s="3">
        <v>12.15</v>
      </c>
      <c r="G153" s="3">
        <v>58</v>
      </c>
      <c r="H153" s="3">
        <v>92</v>
      </c>
    </row>
    <row r="154" spans="1:8" x14ac:dyDescent="0.3">
      <c r="A154" s="3"/>
      <c r="B154" s="3" t="s">
        <v>52</v>
      </c>
      <c r="C154" s="3">
        <v>180</v>
      </c>
      <c r="D154" s="3">
        <v>0.18</v>
      </c>
      <c r="E154" s="3">
        <v>0.04</v>
      </c>
      <c r="F154" s="3">
        <v>6.33</v>
      </c>
      <c r="G154" s="3">
        <v>24</v>
      </c>
      <c r="H154" s="10" t="s">
        <v>53</v>
      </c>
    </row>
    <row r="155" spans="1:8" x14ac:dyDescent="0.3">
      <c r="A155" s="8" t="s">
        <v>34</v>
      </c>
      <c r="B155" s="8"/>
      <c r="C155" s="8">
        <f>SUM(C150:C154)</f>
        <v>430</v>
      </c>
      <c r="D155" s="8">
        <f>SUM(D150:D154)</f>
        <v>24.18</v>
      </c>
      <c r="E155" s="8">
        <f>SUM(E150:E154)</f>
        <v>8.6199999999999992</v>
      </c>
      <c r="F155" s="8">
        <f>SUM(F150:F154)</f>
        <v>60.179999999999993</v>
      </c>
      <c r="G155" s="8">
        <f>SUM(G150:G154)</f>
        <v>407</v>
      </c>
      <c r="H155" s="8"/>
    </row>
    <row r="156" spans="1:8" ht="19.5" x14ac:dyDescent="0.35">
      <c r="A156" s="12" t="s">
        <v>35</v>
      </c>
      <c r="B156" s="12"/>
      <c r="C156" s="12" t="s">
        <v>36</v>
      </c>
      <c r="D156" s="12">
        <f>D155+D149+D143</f>
        <v>57.53</v>
      </c>
      <c r="E156" s="12">
        <f>E155+E149+E143</f>
        <v>44.87</v>
      </c>
      <c r="F156" s="12">
        <f>F155+F149+F143</f>
        <v>208.70999999999998</v>
      </c>
      <c r="G156" s="12">
        <f>G155+G149+G143</f>
        <v>1503</v>
      </c>
    </row>
    <row r="159" spans="1:8" x14ac:dyDescent="0.3">
      <c r="A159" s="3"/>
      <c r="B159" s="3"/>
      <c r="C159" s="3"/>
      <c r="D159" s="4" t="s">
        <v>2</v>
      </c>
      <c r="E159" s="4"/>
      <c r="F159" s="4"/>
      <c r="G159" s="3"/>
      <c r="H159" s="3"/>
    </row>
    <row r="160" spans="1:8" ht="37.5" x14ac:dyDescent="0.3">
      <c r="A160" s="3" t="s">
        <v>3</v>
      </c>
      <c r="B160" s="5" t="s">
        <v>4</v>
      </c>
      <c r="C160" s="5" t="s">
        <v>5</v>
      </c>
      <c r="D160" s="3" t="s">
        <v>6</v>
      </c>
      <c r="E160" s="3" t="s">
        <v>7</v>
      </c>
      <c r="F160" s="3" t="s">
        <v>8</v>
      </c>
      <c r="G160" s="5" t="s">
        <v>9</v>
      </c>
      <c r="H160" s="6" t="s">
        <v>10</v>
      </c>
    </row>
    <row r="161" spans="1:8" ht="19.5" x14ac:dyDescent="0.35">
      <c r="A161" s="7" t="s">
        <v>102</v>
      </c>
      <c r="B161" s="3"/>
      <c r="C161" s="3"/>
      <c r="D161" s="3"/>
      <c r="E161" s="3"/>
      <c r="F161" s="3"/>
      <c r="G161" s="3"/>
      <c r="H161" s="3"/>
    </row>
    <row r="162" spans="1:8" x14ac:dyDescent="0.3">
      <c r="A162" s="2" t="s">
        <v>103</v>
      </c>
      <c r="B162" s="11" t="s">
        <v>104</v>
      </c>
      <c r="C162" s="11">
        <v>110</v>
      </c>
      <c r="D162" s="11">
        <v>16.95</v>
      </c>
      <c r="E162" s="11">
        <v>2210</v>
      </c>
      <c r="F162" s="11">
        <v>20.53</v>
      </c>
      <c r="G162" s="11">
        <v>224</v>
      </c>
      <c r="H162" s="11">
        <v>142</v>
      </c>
    </row>
    <row r="163" spans="1:8" x14ac:dyDescent="0.3">
      <c r="B163" s="16" t="s">
        <v>70</v>
      </c>
      <c r="C163" s="16">
        <v>30</v>
      </c>
      <c r="D163" s="16">
        <v>0.14000000000000001</v>
      </c>
      <c r="E163" s="16">
        <v>2.5</v>
      </c>
      <c r="F163" s="16">
        <v>0.91</v>
      </c>
      <c r="G163" s="16">
        <v>61</v>
      </c>
      <c r="H163" s="16">
        <v>13</v>
      </c>
    </row>
    <row r="164" spans="1:8" x14ac:dyDescent="0.3">
      <c r="B164" s="3" t="s">
        <v>15</v>
      </c>
      <c r="C164" s="3">
        <v>25</v>
      </c>
      <c r="D164" s="3">
        <v>1.79</v>
      </c>
      <c r="E164" s="3">
        <v>0.68</v>
      </c>
      <c r="F164" s="3">
        <v>8.3800000000000008</v>
      </c>
      <c r="G164" s="3">
        <v>57</v>
      </c>
      <c r="H164" s="3">
        <v>119</v>
      </c>
    </row>
    <row r="165" spans="1:8" x14ac:dyDescent="0.3">
      <c r="B165" s="13" t="s">
        <v>71</v>
      </c>
      <c r="C165" s="13">
        <v>5</v>
      </c>
      <c r="D165" s="3">
        <v>0.02</v>
      </c>
      <c r="E165" s="3">
        <v>3.61</v>
      </c>
      <c r="F165" s="3">
        <v>0.04</v>
      </c>
      <c r="G165" s="3">
        <v>33</v>
      </c>
      <c r="H165" s="9" t="s">
        <v>72</v>
      </c>
    </row>
    <row r="166" spans="1:8" x14ac:dyDescent="0.3">
      <c r="A166" s="3"/>
      <c r="B166" s="13" t="s">
        <v>40</v>
      </c>
      <c r="C166" s="13">
        <v>180</v>
      </c>
      <c r="D166" s="3">
        <v>2.95</v>
      </c>
      <c r="E166" s="3">
        <v>3.19</v>
      </c>
      <c r="F166" s="3">
        <v>11.02</v>
      </c>
      <c r="G166" s="3">
        <v>84</v>
      </c>
      <c r="H166" s="3">
        <v>300</v>
      </c>
    </row>
    <row r="167" spans="1:8" x14ac:dyDescent="0.3">
      <c r="A167" s="3" t="s">
        <v>17</v>
      </c>
      <c r="B167" s="3" t="s">
        <v>41</v>
      </c>
      <c r="C167" s="3">
        <v>200</v>
      </c>
      <c r="D167" s="3">
        <v>5.8</v>
      </c>
      <c r="E167" s="3">
        <v>5</v>
      </c>
      <c r="F167" s="3">
        <v>8.4</v>
      </c>
      <c r="G167" s="3">
        <v>108</v>
      </c>
      <c r="H167" s="3">
        <v>48</v>
      </c>
    </row>
    <row r="168" spans="1:8" x14ac:dyDescent="0.3">
      <c r="A168" s="8" t="s">
        <v>19</v>
      </c>
      <c r="B168" s="8"/>
      <c r="C168" s="8">
        <f>SUM(C162:C167)</f>
        <v>550</v>
      </c>
      <c r="D168" s="8">
        <f>SUM(D162:D167)</f>
        <v>27.65</v>
      </c>
      <c r="E168" s="8">
        <f>SUM(E162:E167)</f>
        <v>2224.98</v>
      </c>
      <c r="F168" s="8">
        <f>SUM(F162:F167)</f>
        <v>49.279999999999994</v>
      </c>
      <c r="G168" s="8">
        <f>SUM(G162:G167)</f>
        <v>567</v>
      </c>
      <c r="H168" s="8"/>
    </row>
    <row r="169" spans="1:8" ht="37.5" x14ac:dyDescent="0.3">
      <c r="A169" s="3" t="s">
        <v>20</v>
      </c>
      <c r="B169" s="6" t="s">
        <v>21</v>
      </c>
      <c r="C169" s="3">
        <v>45</v>
      </c>
      <c r="D169" s="3">
        <v>0.55000000000000004</v>
      </c>
      <c r="E169" s="3">
        <v>2.29</v>
      </c>
      <c r="F169" s="3">
        <v>4.51</v>
      </c>
      <c r="G169" s="3">
        <v>40</v>
      </c>
      <c r="H169" s="9" t="s">
        <v>22</v>
      </c>
    </row>
    <row r="170" spans="1:8" x14ac:dyDescent="0.3">
      <c r="A170" s="3"/>
      <c r="B170" s="6" t="s">
        <v>105</v>
      </c>
      <c r="C170" s="3">
        <v>150</v>
      </c>
      <c r="D170" s="3">
        <v>4.51</v>
      </c>
      <c r="E170" s="3">
        <v>1.4</v>
      </c>
      <c r="F170" s="3">
        <v>8.77</v>
      </c>
      <c r="G170" s="3">
        <v>65</v>
      </c>
      <c r="H170" s="10">
        <v>53.01</v>
      </c>
    </row>
    <row r="171" spans="1:8" x14ac:dyDescent="0.3">
      <c r="A171" s="3"/>
      <c r="B171" s="17" t="s">
        <v>24</v>
      </c>
      <c r="C171" s="3">
        <v>70</v>
      </c>
      <c r="D171" s="3">
        <v>11.4</v>
      </c>
      <c r="E171" s="3">
        <v>7.03</v>
      </c>
      <c r="F171" s="3">
        <v>8.64</v>
      </c>
      <c r="G171" s="3">
        <v>149</v>
      </c>
      <c r="H171" s="3">
        <v>407</v>
      </c>
    </row>
    <row r="172" spans="1:8" x14ac:dyDescent="0.3">
      <c r="A172" s="3"/>
      <c r="B172" s="2" t="s">
        <v>106</v>
      </c>
      <c r="C172" s="2">
        <v>110</v>
      </c>
      <c r="D172" s="2">
        <v>2.88</v>
      </c>
      <c r="E172" s="2">
        <v>3.41</v>
      </c>
      <c r="F172" s="2">
        <v>14.1</v>
      </c>
      <c r="G172" s="2">
        <v>101</v>
      </c>
      <c r="H172" s="2">
        <v>74</v>
      </c>
    </row>
    <row r="173" spans="1:8" x14ac:dyDescent="0.3">
      <c r="A173" s="3"/>
      <c r="B173" s="3" t="s">
        <v>26</v>
      </c>
      <c r="C173" s="3">
        <v>40</v>
      </c>
      <c r="D173" s="3">
        <v>2.64</v>
      </c>
      <c r="E173" s="3">
        <v>0.48</v>
      </c>
      <c r="F173" s="3">
        <v>13.68</v>
      </c>
      <c r="G173" s="3">
        <v>72</v>
      </c>
      <c r="H173" s="3">
        <v>93</v>
      </c>
    </row>
    <row r="174" spans="1:8" x14ac:dyDescent="0.3">
      <c r="A174" s="3"/>
      <c r="B174" s="3" t="s">
        <v>27</v>
      </c>
      <c r="C174" s="3">
        <v>150</v>
      </c>
      <c r="D174" s="3">
        <v>0.06</v>
      </c>
      <c r="E174" s="3">
        <v>0.06</v>
      </c>
      <c r="F174" s="3">
        <v>11.44</v>
      </c>
      <c r="G174" s="3">
        <v>43</v>
      </c>
      <c r="H174" s="3">
        <v>307</v>
      </c>
    </row>
    <row r="175" spans="1:8" x14ac:dyDescent="0.3">
      <c r="A175" s="8" t="s">
        <v>28</v>
      </c>
      <c r="B175" s="8"/>
      <c r="C175" s="8">
        <f>SUM(C169:C174)</f>
        <v>565</v>
      </c>
      <c r="D175" s="8">
        <f>SUM(D169:D174)</f>
        <v>22.04</v>
      </c>
      <c r="E175" s="8">
        <f>SUM(E169:E174)</f>
        <v>14.670000000000002</v>
      </c>
      <c r="F175" s="8">
        <f>SUM(F169:F174)</f>
        <v>61.14</v>
      </c>
      <c r="G175" s="8">
        <f>SUM(G169:G174)</f>
        <v>470</v>
      </c>
      <c r="H175" s="8"/>
    </row>
    <row r="176" spans="1:8" ht="37.5" x14ac:dyDescent="0.3">
      <c r="A176" s="6" t="s">
        <v>29</v>
      </c>
      <c r="B176" s="6" t="s">
        <v>95</v>
      </c>
      <c r="C176" s="3">
        <v>45</v>
      </c>
      <c r="D176" s="3">
        <v>0.03</v>
      </c>
      <c r="E176" s="3">
        <v>0.3</v>
      </c>
      <c r="F176" s="3">
        <v>0</v>
      </c>
      <c r="G176" s="3">
        <v>3</v>
      </c>
      <c r="H176" s="9" t="s">
        <v>96</v>
      </c>
    </row>
    <row r="177" spans="1:8" x14ac:dyDescent="0.3">
      <c r="A177" s="6"/>
      <c r="B177" s="11" t="s">
        <v>66</v>
      </c>
      <c r="C177" s="11">
        <v>110</v>
      </c>
      <c r="D177" s="11">
        <v>4.96</v>
      </c>
      <c r="E177" s="11">
        <v>4.07</v>
      </c>
      <c r="F177" s="11">
        <v>20.72</v>
      </c>
      <c r="G177" s="11">
        <v>141</v>
      </c>
      <c r="H177" s="11">
        <v>235</v>
      </c>
    </row>
    <row r="178" spans="1:8" x14ac:dyDescent="0.3">
      <c r="A178" s="3"/>
      <c r="B178" s="18" t="s">
        <v>81</v>
      </c>
      <c r="C178" s="19">
        <v>70</v>
      </c>
      <c r="D178" s="19">
        <v>5.05</v>
      </c>
      <c r="E178" s="19">
        <v>6.22</v>
      </c>
      <c r="F178" s="19">
        <v>41.32</v>
      </c>
      <c r="G178" s="19">
        <v>240</v>
      </c>
      <c r="H178" s="19">
        <v>415</v>
      </c>
    </row>
    <row r="179" spans="1:8" x14ac:dyDescent="0.3">
      <c r="A179" s="3"/>
      <c r="B179" s="3" t="s">
        <v>32</v>
      </c>
      <c r="C179" s="3">
        <v>25</v>
      </c>
      <c r="D179" s="3">
        <v>1.9</v>
      </c>
      <c r="E179" s="3">
        <v>0.2</v>
      </c>
      <c r="F179" s="3">
        <v>12.15</v>
      </c>
      <c r="G179" s="3">
        <v>58</v>
      </c>
      <c r="H179" s="3">
        <v>92</v>
      </c>
    </row>
    <row r="180" spans="1:8" x14ac:dyDescent="0.3">
      <c r="A180" s="3"/>
      <c r="B180" s="3" t="s">
        <v>52</v>
      </c>
      <c r="C180" s="3">
        <v>180</v>
      </c>
      <c r="D180" s="3">
        <v>0.18</v>
      </c>
      <c r="E180" s="3">
        <v>0.04</v>
      </c>
      <c r="F180" s="3">
        <v>6.33</v>
      </c>
      <c r="G180" s="3">
        <v>24</v>
      </c>
      <c r="H180" s="10" t="s">
        <v>53</v>
      </c>
    </row>
    <row r="181" spans="1:8" x14ac:dyDescent="0.3">
      <c r="A181" s="3"/>
      <c r="B181" s="3" t="s">
        <v>107</v>
      </c>
      <c r="C181" s="3">
        <v>150</v>
      </c>
      <c r="D181" s="3">
        <v>2.25</v>
      </c>
      <c r="E181" s="3">
        <v>0.43</v>
      </c>
      <c r="F181" s="3">
        <v>32.700000000000003</v>
      </c>
      <c r="G181" s="3">
        <v>142</v>
      </c>
      <c r="H181" s="10">
        <v>83</v>
      </c>
    </row>
    <row r="182" spans="1:8" x14ac:dyDescent="0.3">
      <c r="A182" s="8" t="s">
        <v>34</v>
      </c>
      <c r="B182" s="8"/>
      <c r="C182" s="8">
        <f ca="1">SUM(C176:C203)</f>
        <v>525</v>
      </c>
      <c r="D182" s="8">
        <f ca="1">SUM(D176:D203)</f>
        <v>17.41</v>
      </c>
      <c r="E182" s="8">
        <f ca="1">SUM(E176:E203)</f>
        <v>11.29</v>
      </c>
      <c r="F182" s="8">
        <f ca="1">SUM(F176:F203)</f>
        <v>96.76</v>
      </c>
      <c r="G182" s="8">
        <f>SUM(G176:G181)</f>
        <v>608</v>
      </c>
      <c r="H182" s="8"/>
    </row>
    <row r="183" spans="1:8" ht="19.5" x14ac:dyDescent="0.35">
      <c r="A183" s="12" t="s">
        <v>35</v>
      </c>
      <c r="B183" s="12"/>
      <c r="C183" s="12" t="s">
        <v>36</v>
      </c>
      <c r="D183" s="12">
        <f ca="1">D182+D199+D168</f>
        <v>72.959999999999994</v>
      </c>
      <c r="E183" s="12">
        <f ca="1">E182+E199+E168</f>
        <v>74.64</v>
      </c>
      <c r="F183" s="12">
        <f ca="1">F182+F199+F168</f>
        <v>218.99</v>
      </c>
      <c r="G183" s="12">
        <f>G182+G199+G168</f>
        <v>1659</v>
      </c>
    </row>
    <row r="185" spans="1:8" x14ac:dyDescent="0.3">
      <c r="A185" s="3"/>
      <c r="B185" s="3"/>
      <c r="C185" s="3"/>
      <c r="D185" s="4" t="s">
        <v>2</v>
      </c>
      <c r="E185" s="4"/>
      <c r="F185" s="4"/>
      <c r="G185" s="3"/>
      <c r="H185" s="3"/>
    </row>
    <row r="186" spans="1:8" ht="37.5" x14ac:dyDescent="0.3">
      <c r="A186" s="3" t="s">
        <v>3</v>
      </c>
      <c r="B186" s="5" t="s">
        <v>4</v>
      </c>
      <c r="C186" s="5" t="s">
        <v>5</v>
      </c>
      <c r="D186" s="3" t="s">
        <v>6</v>
      </c>
      <c r="E186" s="3" t="s">
        <v>7</v>
      </c>
      <c r="F186" s="3" t="s">
        <v>8</v>
      </c>
      <c r="G186" s="5" t="s">
        <v>9</v>
      </c>
      <c r="H186" s="6" t="s">
        <v>10</v>
      </c>
    </row>
    <row r="187" spans="1:8" ht="19.5" x14ac:dyDescent="0.35">
      <c r="A187" s="7" t="s">
        <v>108</v>
      </c>
      <c r="B187" s="3"/>
      <c r="C187" s="3"/>
      <c r="D187" s="3"/>
      <c r="E187" s="3"/>
      <c r="F187" s="3"/>
      <c r="G187" s="3"/>
      <c r="H187" s="3"/>
    </row>
    <row r="188" spans="1:8" x14ac:dyDescent="0.3">
      <c r="A188" s="3" t="s">
        <v>12</v>
      </c>
      <c r="B188" s="3" t="s">
        <v>109</v>
      </c>
      <c r="C188" s="3">
        <v>130</v>
      </c>
      <c r="D188" s="3">
        <v>1.18</v>
      </c>
      <c r="E188" s="3">
        <v>6.49</v>
      </c>
      <c r="F188" s="2">
        <v>1.77</v>
      </c>
      <c r="G188" s="3">
        <v>71</v>
      </c>
      <c r="H188" s="3">
        <v>10</v>
      </c>
    </row>
    <row r="189" spans="1:8" x14ac:dyDescent="0.3">
      <c r="A189" s="3"/>
      <c r="B189" s="3" t="s">
        <v>15</v>
      </c>
      <c r="C189" s="3">
        <v>25</v>
      </c>
      <c r="D189" s="3">
        <v>1.79</v>
      </c>
      <c r="E189" s="3">
        <v>0.68</v>
      </c>
      <c r="F189" s="3">
        <v>8.3800000000000008</v>
      </c>
      <c r="G189" s="3">
        <v>57</v>
      </c>
      <c r="H189" s="3">
        <v>119</v>
      </c>
    </row>
    <row r="190" spans="1:8" x14ac:dyDescent="0.3">
      <c r="A190" s="3"/>
      <c r="B190" s="13" t="s">
        <v>71</v>
      </c>
      <c r="C190" s="13">
        <v>5</v>
      </c>
      <c r="D190" s="3">
        <v>0.02</v>
      </c>
      <c r="E190" s="3">
        <v>3.61</v>
      </c>
      <c r="F190" s="3">
        <v>0.04</v>
      </c>
      <c r="G190" s="3">
        <v>33</v>
      </c>
      <c r="H190" s="9" t="s">
        <v>72</v>
      </c>
    </row>
    <row r="191" spans="1:8" x14ac:dyDescent="0.3">
      <c r="A191" s="3"/>
      <c r="B191" s="3" t="s">
        <v>33</v>
      </c>
      <c r="C191" s="3">
        <v>180</v>
      </c>
      <c r="D191" s="3">
        <v>1.17</v>
      </c>
      <c r="E191" s="3">
        <v>1.31</v>
      </c>
      <c r="F191" s="3">
        <v>14.05</v>
      </c>
      <c r="G191" s="3">
        <v>68</v>
      </c>
      <c r="H191" s="3">
        <v>310</v>
      </c>
    </row>
    <row r="192" spans="1:8" x14ac:dyDescent="0.3">
      <c r="A192" s="3" t="s">
        <v>17</v>
      </c>
      <c r="B192" s="3" t="s">
        <v>18</v>
      </c>
      <c r="C192" s="3">
        <v>200</v>
      </c>
      <c r="D192" s="3">
        <v>0</v>
      </c>
      <c r="E192" s="3">
        <v>0</v>
      </c>
      <c r="F192" s="3">
        <v>25.6</v>
      </c>
      <c r="G192" s="3">
        <v>104</v>
      </c>
      <c r="H192" s="3">
        <v>340</v>
      </c>
    </row>
    <row r="193" spans="1:8" x14ac:dyDescent="0.3">
      <c r="A193" s="8" t="s">
        <v>19</v>
      </c>
      <c r="B193" s="8"/>
      <c r="C193" s="8">
        <f>SUM(C188:C192)</f>
        <v>540</v>
      </c>
      <c r="D193" s="8">
        <f>SUM(D188:D192)</f>
        <v>4.16</v>
      </c>
      <c r="E193" s="8">
        <f>SUM(E188:E192)</f>
        <v>12.09</v>
      </c>
      <c r="F193" s="8">
        <f>SUM(F188:F192)</f>
        <v>49.84</v>
      </c>
      <c r="G193" s="8">
        <f>SUM(G189:G192)</f>
        <v>262</v>
      </c>
      <c r="H193" s="8"/>
    </row>
    <row r="194" spans="1:8" ht="37.5" x14ac:dyDescent="0.3">
      <c r="A194" s="3" t="s">
        <v>20</v>
      </c>
      <c r="B194" s="6" t="s">
        <v>42</v>
      </c>
      <c r="C194" s="3">
        <v>45</v>
      </c>
      <c r="D194" s="3">
        <v>0.64</v>
      </c>
      <c r="E194" s="3">
        <v>1.54</v>
      </c>
      <c r="F194" s="3">
        <v>4.5999999999999996</v>
      </c>
      <c r="G194" s="3">
        <v>35</v>
      </c>
      <c r="H194" s="9" t="s">
        <v>22</v>
      </c>
    </row>
    <row r="195" spans="1:8" x14ac:dyDescent="0.3">
      <c r="A195" s="3"/>
      <c r="B195" s="6" t="s">
        <v>110</v>
      </c>
      <c r="C195" s="3">
        <v>150</v>
      </c>
      <c r="D195" s="3">
        <v>2.11</v>
      </c>
      <c r="E195" s="3">
        <v>2.79</v>
      </c>
      <c r="F195" s="3">
        <v>9.1</v>
      </c>
      <c r="G195" s="3">
        <v>78</v>
      </c>
      <c r="H195" s="10">
        <v>112</v>
      </c>
    </row>
    <row r="196" spans="1:8" x14ac:dyDescent="0.3">
      <c r="A196" s="3"/>
      <c r="B196" s="17" t="s">
        <v>111</v>
      </c>
      <c r="C196" s="3">
        <v>160</v>
      </c>
      <c r="D196" s="3">
        <v>14.86</v>
      </c>
      <c r="E196" s="3">
        <v>13.46</v>
      </c>
      <c r="F196" s="3">
        <v>17.350000000000001</v>
      </c>
      <c r="G196" s="3">
        <v>256</v>
      </c>
      <c r="H196" s="3">
        <v>208</v>
      </c>
    </row>
    <row r="197" spans="1:8" x14ac:dyDescent="0.3">
      <c r="A197" s="3"/>
      <c r="B197" s="3" t="s">
        <v>26</v>
      </c>
      <c r="C197" s="3">
        <v>40</v>
      </c>
      <c r="D197" s="3">
        <v>2.64</v>
      </c>
      <c r="E197" s="3">
        <v>0.48</v>
      </c>
      <c r="F197" s="3">
        <v>13.68</v>
      </c>
      <c r="G197" s="3">
        <v>72</v>
      </c>
      <c r="H197" s="3">
        <v>93</v>
      </c>
    </row>
    <row r="198" spans="1:8" x14ac:dyDescent="0.3">
      <c r="A198" s="3"/>
      <c r="B198" s="3" t="s">
        <v>47</v>
      </c>
      <c r="C198" s="3">
        <v>150</v>
      </c>
      <c r="D198" s="3">
        <v>0.26</v>
      </c>
      <c r="E198" s="3">
        <v>0</v>
      </c>
      <c r="F198" s="3">
        <v>10.45</v>
      </c>
      <c r="G198" s="3">
        <v>43</v>
      </c>
      <c r="H198" s="3">
        <v>308</v>
      </c>
    </row>
    <row r="199" spans="1:8" x14ac:dyDescent="0.3">
      <c r="A199" s="8" t="s">
        <v>28</v>
      </c>
      <c r="B199" s="8"/>
      <c r="C199" s="8">
        <f>SUM(C194:C198)</f>
        <v>545</v>
      </c>
      <c r="D199" s="8">
        <f>SUM(D194:D198)</f>
        <v>20.51</v>
      </c>
      <c r="E199" s="8">
        <f>SUM(E194:E198)</f>
        <v>18.27</v>
      </c>
      <c r="F199" s="8">
        <f>SUM(F194:F198)</f>
        <v>55.180000000000007</v>
      </c>
      <c r="G199" s="8">
        <f>SUM(G194:G198)</f>
        <v>484</v>
      </c>
      <c r="H199" s="8"/>
    </row>
    <row r="200" spans="1:8" ht="37.5" x14ac:dyDescent="0.3">
      <c r="A200" s="6" t="s">
        <v>29</v>
      </c>
      <c r="B200" s="2" t="s">
        <v>112</v>
      </c>
      <c r="C200" s="3">
        <v>180</v>
      </c>
      <c r="D200" s="3">
        <v>4.3600000000000003</v>
      </c>
      <c r="E200" s="3">
        <v>6.52</v>
      </c>
      <c r="F200" s="3">
        <v>13.36</v>
      </c>
      <c r="G200" s="3">
        <v>130</v>
      </c>
      <c r="H200" s="3">
        <v>220</v>
      </c>
    </row>
    <row r="201" spans="1:8" x14ac:dyDescent="0.3">
      <c r="A201" s="3"/>
      <c r="B201" s="11" t="s">
        <v>113</v>
      </c>
      <c r="C201" s="11">
        <v>70</v>
      </c>
      <c r="D201" s="11">
        <v>6.95</v>
      </c>
      <c r="E201" s="11">
        <v>4.9400000000000004</v>
      </c>
      <c r="F201" s="11">
        <v>39.61</v>
      </c>
      <c r="G201" s="11">
        <v>227</v>
      </c>
      <c r="H201" s="11">
        <v>375</v>
      </c>
    </row>
    <row r="202" spans="1:8" x14ac:dyDescent="0.3">
      <c r="A202" s="3"/>
      <c r="B202" s="3" t="s">
        <v>32</v>
      </c>
      <c r="C202" s="3">
        <v>25</v>
      </c>
      <c r="D202" s="3">
        <v>1.9</v>
      </c>
      <c r="E202" s="3">
        <v>0.2</v>
      </c>
      <c r="F202" s="3">
        <v>12.15</v>
      </c>
      <c r="G202" s="3">
        <v>58</v>
      </c>
      <c r="H202" s="3">
        <v>92</v>
      </c>
    </row>
    <row r="203" spans="1:8" x14ac:dyDescent="0.3">
      <c r="A203" s="3"/>
      <c r="B203" s="3" t="s">
        <v>52</v>
      </c>
      <c r="C203" s="3">
        <v>180</v>
      </c>
      <c r="D203" s="3">
        <v>0.18</v>
      </c>
      <c r="E203" s="3">
        <v>0.04</v>
      </c>
      <c r="F203" s="3">
        <v>6.33</v>
      </c>
      <c r="G203" s="3">
        <v>24</v>
      </c>
      <c r="H203" s="10" t="s">
        <v>53</v>
      </c>
    </row>
    <row r="204" spans="1:8" x14ac:dyDescent="0.3">
      <c r="A204" s="3"/>
      <c r="B204" s="3" t="s">
        <v>82</v>
      </c>
      <c r="C204" s="3">
        <v>150</v>
      </c>
      <c r="D204" s="3">
        <v>0.6</v>
      </c>
      <c r="E204" s="3">
        <v>0.43</v>
      </c>
      <c r="F204" s="3">
        <v>14.23</v>
      </c>
      <c r="G204" s="3">
        <v>63</v>
      </c>
      <c r="H204" s="10">
        <v>81</v>
      </c>
    </row>
    <row r="205" spans="1:8" x14ac:dyDescent="0.3">
      <c r="A205" s="3" t="s">
        <v>34</v>
      </c>
      <c r="B205" s="3"/>
      <c r="C205" s="8">
        <f>SUM(C176:C180)</f>
        <v>430</v>
      </c>
      <c r="D205" s="8">
        <f>SUM(D176:D180)</f>
        <v>12.12</v>
      </c>
      <c r="E205" s="8">
        <f>SUM(E176:E180)</f>
        <v>10.829999999999998</v>
      </c>
      <c r="F205" s="8">
        <f>SUM(F176:F180)</f>
        <v>80.52</v>
      </c>
      <c r="G205" s="8">
        <f>SUM(G200:G204)</f>
        <v>502</v>
      </c>
      <c r="H205" s="3"/>
    </row>
    <row r="206" spans="1:8" ht="19.5" x14ac:dyDescent="0.35">
      <c r="A206" s="12" t="s">
        <v>35</v>
      </c>
      <c r="B206" s="12"/>
      <c r="C206" s="12" t="s">
        <v>36</v>
      </c>
      <c r="D206" s="12">
        <f>D205+D199+D193</f>
        <v>36.790000000000006</v>
      </c>
      <c r="E206" s="12">
        <f>E205+E199+E193</f>
        <v>41.19</v>
      </c>
      <c r="F206" s="12">
        <f>F205+F199+F193</f>
        <v>185.54</v>
      </c>
      <c r="G206" s="12">
        <f>G205+G199+G193</f>
        <v>1248</v>
      </c>
    </row>
    <row r="210" spans="1:8" x14ac:dyDescent="0.3">
      <c r="A210" s="3"/>
      <c r="B210" s="3"/>
      <c r="C210" s="3"/>
      <c r="D210" s="4" t="s">
        <v>2</v>
      </c>
      <c r="E210" s="4"/>
      <c r="F210" s="4"/>
      <c r="G210" s="3"/>
      <c r="H210" s="3"/>
    </row>
    <row r="211" spans="1:8" ht="37.5" x14ac:dyDescent="0.3">
      <c r="A211" s="3" t="s">
        <v>3</v>
      </c>
      <c r="B211" s="5" t="s">
        <v>4</v>
      </c>
      <c r="C211" s="5" t="s">
        <v>5</v>
      </c>
      <c r="D211" s="3" t="s">
        <v>6</v>
      </c>
      <c r="E211" s="3" t="s">
        <v>7</v>
      </c>
      <c r="F211" s="3" t="s">
        <v>8</v>
      </c>
      <c r="G211" s="5" t="s">
        <v>9</v>
      </c>
      <c r="H211" s="6" t="s">
        <v>10</v>
      </c>
    </row>
    <row r="212" spans="1:8" ht="19.5" x14ac:dyDescent="0.35">
      <c r="A212" s="7" t="s">
        <v>114</v>
      </c>
      <c r="B212" s="3"/>
      <c r="C212" s="3"/>
      <c r="D212" s="3"/>
      <c r="E212" s="3"/>
      <c r="F212" s="3"/>
      <c r="G212" s="3"/>
      <c r="H212" s="3"/>
    </row>
    <row r="213" spans="1:8" x14ac:dyDescent="0.3">
      <c r="A213" s="3" t="s">
        <v>12</v>
      </c>
      <c r="B213" s="3" t="s">
        <v>115</v>
      </c>
      <c r="C213" s="3">
        <v>130</v>
      </c>
      <c r="D213" s="3">
        <v>3.34</v>
      </c>
      <c r="E213" s="3">
        <v>5.12</v>
      </c>
      <c r="F213" s="2">
        <v>20.49</v>
      </c>
      <c r="G213" s="3">
        <v>140</v>
      </c>
      <c r="H213" s="3">
        <v>73</v>
      </c>
    </row>
    <row r="214" spans="1:8" x14ac:dyDescent="0.3">
      <c r="A214" s="3"/>
      <c r="B214" s="3" t="s">
        <v>14</v>
      </c>
      <c r="C214" s="3">
        <v>6</v>
      </c>
      <c r="D214" s="3">
        <v>1.56</v>
      </c>
      <c r="E214" s="3">
        <v>1.59</v>
      </c>
      <c r="F214" s="3">
        <v>0.21</v>
      </c>
      <c r="G214" s="3">
        <v>21</v>
      </c>
      <c r="H214" s="3">
        <v>89</v>
      </c>
    </row>
    <row r="215" spans="1:8" x14ac:dyDescent="0.3">
      <c r="A215" s="3"/>
      <c r="B215" s="3" t="s">
        <v>15</v>
      </c>
      <c r="C215" s="3">
        <v>25</v>
      </c>
      <c r="D215" s="3">
        <v>1.79</v>
      </c>
      <c r="E215" s="3">
        <v>0.68</v>
      </c>
      <c r="F215" s="3">
        <v>8.3800000000000008</v>
      </c>
      <c r="G215" s="3">
        <v>57</v>
      </c>
      <c r="H215" s="3">
        <v>119</v>
      </c>
    </row>
    <row r="216" spans="1:8" x14ac:dyDescent="0.3">
      <c r="A216" s="3"/>
      <c r="B216" s="3" t="s">
        <v>16</v>
      </c>
      <c r="C216" s="3">
        <v>180</v>
      </c>
      <c r="D216" s="3">
        <v>2.88</v>
      </c>
      <c r="E216" s="3">
        <v>3.06</v>
      </c>
      <c r="F216" s="3">
        <v>17.86</v>
      </c>
      <c r="G216" s="3">
        <v>104</v>
      </c>
      <c r="H216" s="3">
        <v>303</v>
      </c>
    </row>
    <row r="217" spans="1:8" x14ac:dyDescent="0.3">
      <c r="A217" s="3" t="s">
        <v>17</v>
      </c>
      <c r="B217" s="3" t="s">
        <v>116</v>
      </c>
      <c r="C217" s="3">
        <v>200</v>
      </c>
      <c r="D217" s="3">
        <v>5.8</v>
      </c>
      <c r="E217" s="3">
        <v>5</v>
      </c>
      <c r="F217" s="3">
        <v>8.4</v>
      </c>
      <c r="G217" s="3">
        <v>108</v>
      </c>
      <c r="H217" s="3">
        <v>48</v>
      </c>
    </row>
    <row r="218" spans="1:8" x14ac:dyDescent="0.3">
      <c r="A218" s="8" t="s">
        <v>19</v>
      </c>
      <c r="B218" s="8"/>
      <c r="C218" s="8">
        <f>SUM(C213:C217)</f>
        <v>541</v>
      </c>
      <c r="D218" s="8">
        <f>SUM(D213:D217)</f>
        <v>15.370000000000001</v>
      </c>
      <c r="E218" s="8">
        <f>SUM(E213:E217)</f>
        <v>15.45</v>
      </c>
      <c r="F218" s="8">
        <f>SUM(F213:F217)</f>
        <v>55.339999999999996</v>
      </c>
      <c r="G218" s="8">
        <f>SUM(G213:G217)</f>
        <v>430</v>
      </c>
      <c r="H218" s="8"/>
    </row>
    <row r="219" spans="1:8" x14ac:dyDescent="0.3">
      <c r="A219" s="3" t="s">
        <v>20</v>
      </c>
      <c r="B219" s="6" t="s">
        <v>73</v>
      </c>
      <c r="C219" s="3">
        <v>45</v>
      </c>
      <c r="D219" s="3">
        <v>0.86</v>
      </c>
      <c r="E219" s="3">
        <v>1.66</v>
      </c>
      <c r="F219" s="3">
        <v>6.9</v>
      </c>
      <c r="G219" s="3">
        <v>46</v>
      </c>
      <c r="H219" s="9" t="s">
        <v>74</v>
      </c>
    </row>
    <row r="220" spans="1:8" x14ac:dyDescent="0.3">
      <c r="A220" s="3"/>
      <c r="B220" s="6" t="s">
        <v>117</v>
      </c>
      <c r="C220" s="3">
        <v>150</v>
      </c>
      <c r="D220" s="3">
        <v>2.0099999999999998</v>
      </c>
      <c r="E220" s="3">
        <v>4.38</v>
      </c>
      <c r="F220" s="3">
        <v>6.54</v>
      </c>
      <c r="G220" s="3">
        <v>84</v>
      </c>
      <c r="H220" s="10">
        <v>113</v>
      </c>
    </row>
    <row r="221" spans="1:8" x14ac:dyDescent="0.3">
      <c r="A221" s="3"/>
      <c r="B221" s="3" t="s">
        <v>118</v>
      </c>
      <c r="C221" s="3">
        <v>110</v>
      </c>
      <c r="D221" s="3">
        <v>18.72</v>
      </c>
      <c r="E221" s="3">
        <v>12.75</v>
      </c>
      <c r="F221" s="3">
        <v>8.66</v>
      </c>
      <c r="G221" s="3">
        <v>238</v>
      </c>
      <c r="H221" s="3">
        <v>230</v>
      </c>
    </row>
    <row r="222" spans="1:8" x14ac:dyDescent="0.3">
      <c r="A222" s="3"/>
      <c r="B222" s="16" t="s">
        <v>119</v>
      </c>
      <c r="C222" s="16">
        <v>110</v>
      </c>
      <c r="D222" s="16">
        <v>3.53</v>
      </c>
      <c r="E222" s="16">
        <v>3.86</v>
      </c>
      <c r="F222" s="16">
        <v>23.62</v>
      </c>
      <c r="G222" s="16">
        <v>144</v>
      </c>
      <c r="H222" s="16">
        <v>229</v>
      </c>
    </row>
    <row r="223" spans="1:8" x14ac:dyDescent="0.3">
      <c r="A223" s="3"/>
      <c r="B223" s="3" t="s">
        <v>26</v>
      </c>
      <c r="C223" s="3">
        <v>40</v>
      </c>
      <c r="D223" s="3">
        <v>2.64</v>
      </c>
      <c r="E223" s="3">
        <v>0.48</v>
      </c>
      <c r="F223" s="3">
        <v>13.68</v>
      </c>
      <c r="G223" s="3">
        <v>72</v>
      </c>
      <c r="H223" s="3">
        <v>93</v>
      </c>
    </row>
    <row r="224" spans="1:8" x14ac:dyDescent="0.3">
      <c r="A224" s="3"/>
      <c r="B224" s="3" t="s">
        <v>27</v>
      </c>
      <c r="C224" s="3">
        <v>150</v>
      </c>
      <c r="D224" s="3">
        <v>0.06</v>
      </c>
      <c r="E224" s="3">
        <v>0.06</v>
      </c>
      <c r="F224" s="3">
        <v>11.44</v>
      </c>
      <c r="G224" s="3">
        <v>43</v>
      </c>
      <c r="H224" s="3">
        <v>307</v>
      </c>
    </row>
    <row r="225" spans="1:9" x14ac:dyDescent="0.3">
      <c r="A225" s="8" t="s">
        <v>28</v>
      </c>
      <c r="B225" s="8"/>
      <c r="C225" s="8">
        <f>SUM(C219:C224)</f>
        <v>605</v>
      </c>
      <c r="D225" s="8">
        <f>SUM(D219:D224)</f>
        <v>27.82</v>
      </c>
      <c r="E225" s="8">
        <f>SUM(E219:E224)</f>
        <v>23.189999999999998</v>
      </c>
      <c r="F225" s="8">
        <f>SUM(F219:F224)</f>
        <v>70.84</v>
      </c>
      <c r="G225" s="8">
        <f>SUM(G219:G224)</f>
        <v>627</v>
      </c>
      <c r="H225" s="8"/>
    </row>
    <row r="226" spans="1:9" ht="37.5" x14ac:dyDescent="0.3">
      <c r="A226" s="6" t="s">
        <v>29</v>
      </c>
      <c r="B226" s="3" t="s">
        <v>120</v>
      </c>
      <c r="C226" s="3">
        <v>180</v>
      </c>
      <c r="D226" s="3">
        <v>3.43</v>
      </c>
      <c r="E226" s="3">
        <v>10.08</v>
      </c>
      <c r="F226" s="3">
        <v>18.329999999999998</v>
      </c>
      <c r="G226" s="3">
        <v>179</v>
      </c>
      <c r="H226" s="3">
        <v>333</v>
      </c>
    </row>
    <row r="227" spans="1:9" x14ac:dyDescent="0.3">
      <c r="A227" s="3"/>
      <c r="B227" s="11" t="s">
        <v>121</v>
      </c>
      <c r="C227" s="11">
        <v>60</v>
      </c>
      <c r="D227" s="11">
        <v>5.23</v>
      </c>
      <c r="E227" s="11">
        <v>12.53</v>
      </c>
      <c r="F227" s="11">
        <v>28.34</v>
      </c>
      <c r="G227" s="11">
        <v>233</v>
      </c>
      <c r="H227" s="11">
        <v>520</v>
      </c>
    </row>
    <row r="228" spans="1:9" x14ac:dyDescent="0.3">
      <c r="A228" s="3"/>
      <c r="B228" s="3" t="s">
        <v>32</v>
      </c>
      <c r="C228" s="3">
        <v>25</v>
      </c>
      <c r="D228" s="3">
        <v>1.9</v>
      </c>
      <c r="E228" s="3">
        <v>0.2</v>
      </c>
      <c r="F228" s="3">
        <v>12.15</v>
      </c>
      <c r="G228" s="3">
        <v>58</v>
      </c>
      <c r="H228" s="3">
        <v>92</v>
      </c>
    </row>
    <row r="229" spans="1:9" x14ac:dyDescent="0.3">
      <c r="A229" s="3"/>
      <c r="B229" s="3" t="s">
        <v>52</v>
      </c>
      <c r="C229" s="3">
        <v>180</v>
      </c>
      <c r="D229" s="3">
        <v>0.18</v>
      </c>
      <c r="E229" s="3">
        <v>0.04</v>
      </c>
      <c r="F229" s="3">
        <v>6.33</v>
      </c>
      <c r="G229" s="3">
        <v>24</v>
      </c>
      <c r="H229" s="10" t="s">
        <v>53</v>
      </c>
    </row>
    <row r="230" spans="1:9" x14ac:dyDescent="0.3">
      <c r="A230" s="8" t="s">
        <v>34</v>
      </c>
      <c r="B230" s="8"/>
      <c r="C230" s="8">
        <f>SUM(C226:C229)</f>
        <v>445</v>
      </c>
      <c r="D230" s="8">
        <f>SUM(D226:D229)</f>
        <v>10.74</v>
      </c>
      <c r="E230" s="8">
        <f>SUM(E226:E229)</f>
        <v>22.849999999999998</v>
      </c>
      <c r="F230" s="8">
        <f>SUM(F226:F229)</f>
        <v>65.150000000000006</v>
      </c>
      <c r="G230" s="8">
        <f>SUM(G226:G229)</f>
        <v>494</v>
      </c>
      <c r="H230" s="8"/>
    </row>
    <row r="231" spans="1:9" ht="19.5" x14ac:dyDescent="0.35">
      <c r="A231" s="12" t="s">
        <v>35</v>
      </c>
      <c r="B231" s="12"/>
      <c r="C231" s="12" t="s">
        <v>36</v>
      </c>
      <c r="D231" s="12">
        <f>D230+D225+D218</f>
        <v>53.930000000000007</v>
      </c>
      <c r="E231" s="12">
        <f>E230+E225+E218</f>
        <v>61.489999999999995</v>
      </c>
      <c r="F231" s="12">
        <f>F230+F225+F218</f>
        <v>191.33</v>
      </c>
      <c r="G231" s="12">
        <f>G230+G225+G218</f>
        <v>1551</v>
      </c>
    </row>
    <row r="234" spans="1:9" x14ac:dyDescent="0.3">
      <c r="A234" s="3"/>
      <c r="B234" s="3"/>
      <c r="C234" s="3"/>
      <c r="D234" s="4" t="s">
        <v>2</v>
      </c>
      <c r="E234" s="4"/>
      <c r="F234" s="4"/>
      <c r="G234" s="3"/>
      <c r="H234" s="3"/>
    </row>
    <row r="235" spans="1:9" ht="37.5" x14ac:dyDescent="0.3">
      <c r="A235" s="3" t="s">
        <v>3</v>
      </c>
      <c r="B235" s="5" t="s">
        <v>4</v>
      </c>
      <c r="C235" s="5" t="s">
        <v>5</v>
      </c>
      <c r="D235" s="3" t="s">
        <v>6</v>
      </c>
      <c r="E235" s="3" t="s">
        <v>7</v>
      </c>
      <c r="F235" s="3" t="s">
        <v>8</v>
      </c>
      <c r="G235" s="5" t="s">
        <v>9</v>
      </c>
      <c r="H235" s="6" t="s">
        <v>10</v>
      </c>
    </row>
    <row r="236" spans="1:9" ht="19.5" x14ac:dyDescent="0.35">
      <c r="A236" s="7" t="s">
        <v>122</v>
      </c>
      <c r="B236" s="3"/>
      <c r="C236" s="3"/>
      <c r="D236" s="3"/>
      <c r="E236" s="3"/>
      <c r="F236" s="3"/>
      <c r="G236" s="3"/>
      <c r="H236" s="3"/>
    </row>
    <row r="237" spans="1:9" x14ac:dyDescent="0.3">
      <c r="A237" s="3" t="s">
        <v>12</v>
      </c>
      <c r="B237" s="3" t="s">
        <v>123</v>
      </c>
      <c r="C237" s="3">
        <v>130</v>
      </c>
      <c r="D237" s="3">
        <v>4.8899999999999997</v>
      </c>
      <c r="E237" s="3">
        <v>6.38</v>
      </c>
      <c r="F237" s="2">
        <v>19.809999999999999</v>
      </c>
      <c r="G237" s="3">
        <v>156</v>
      </c>
      <c r="H237" s="3">
        <v>74.010000000000005</v>
      </c>
      <c r="I237" s="2" t="s">
        <v>36</v>
      </c>
    </row>
    <row r="238" spans="1:9" x14ac:dyDescent="0.3">
      <c r="A238" s="3"/>
      <c r="B238" s="3" t="s">
        <v>14</v>
      </c>
      <c r="C238" s="3">
        <v>6</v>
      </c>
      <c r="D238" s="3">
        <v>1.56</v>
      </c>
      <c r="E238" s="3">
        <v>1.59</v>
      </c>
      <c r="F238" s="3">
        <v>0.21</v>
      </c>
      <c r="G238" s="3">
        <v>21</v>
      </c>
      <c r="H238" s="3">
        <v>89</v>
      </c>
    </row>
    <row r="239" spans="1:9" x14ac:dyDescent="0.3">
      <c r="A239" s="3"/>
      <c r="B239" s="3" t="s">
        <v>15</v>
      </c>
      <c r="C239" s="3">
        <v>25</v>
      </c>
      <c r="D239" s="3">
        <v>1.79</v>
      </c>
      <c r="E239" s="3">
        <v>0.68</v>
      </c>
      <c r="F239" s="3">
        <v>8.3800000000000008</v>
      </c>
      <c r="G239" s="3">
        <v>57</v>
      </c>
      <c r="H239" s="3">
        <v>119</v>
      </c>
    </row>
    <row r="240" spans="1:9" x14ac:dyDescent="0.3">
      <c r="A240" s="3"/>
      <c r="B240" s="13" t="s">
        <v>71</v>
      </c>
      <c r="C240" s="13">
        <v>5</v>
      </c>
      <c r="D240" s="3">
        <v>0.02</v>
      </c>
      <c r="E240" s="3">
        <v>3.61</v>
      </c>
      <c r="F240" s="3">
        <v>0.04</v>
      </c>
      <c r="G240" s="3">
        <v>33</v>
      </c>
      <c r="H240" s="9" t="s">
        <v>72</v>
      </c>
    </row>
    <row r="241" spans="1:8" x14ac:dyDescent="0.3">
      <c r="A241" s="3"/>
      <c r="B241" s="13" t="s">
        <v>124</v>
      </c>
      <c r="C241" s="13">
        <v>180</v>
      </c>
      <c r="D241" s="3">
        <v>0.41</v>
      </c>
      <c r="E241" s="3">
        <v>0</v>
      </c>
      <c r="F241" s="3">
        <v>7.28</v>
      </c>
      <c r="G241" s="3">
        <v>29</v>
      </c>
      <c r="H241" s="3">
        <v>315</v>
      </c>
    </row>
    <row r="242" spans="1:8" x14ac:dyDescent="0.3">
      <c r="A242" s="3" t="s">
        <v>17</v>
      </c>
      <c r="B242" s="3" t="s">
        <v>41</v>
      </c>
      <c r="C242" s="3">
        <v>200</v>
      </c>
      <c r="D242" s="3">
        <v>5.8</v>
      </c>
      <c r="E242" s="3">
        <v>0.1</v>
      </c>
      <c r="F242" s="3">
        <v>6.55</v>
      </c>
      <c r="G242" s="3">
        <v>26</v>
      </c>
      <c r="H242" s="3">
        <v>48</v>
      </c>
    </row>
    <row r="243" spans="1:8" x14ac:dyDescent="0.3">
      <c r="A243" s="8" t="s">
        <v>19</v>
      </c>
      <c r="B243" s="8"/>
      <c r="C243" s="8">
        <f>SUM(C237:C242)</f>
        <v>546</v>
      </c>
      <c r="D243" s="8">
        <f>SUM(D237:D242)</f>
        <v>14.469999999999999</v>
      </c>
      <c r="E243" s="8">
        <f>SUM(E237:E242)</f>
        <v>12.36</v>
      </c>
      <c r="F243" s="8">
        <f>SUM(F237:F242)</f>
        <v>42.269999999999996</v>
      </c>
      <c r="G243" s="8">
        <f>SUM(G237:G242)</f>
        <v>322</v>
      </c>
      <c r="H243" s="8"/>
    </row>
    <row r="244" spans="1:8" x14ac:dyDescent="0.3">
      <c r="A244" s="3" t="s">
        <v>20</v>
      </c>
      <c r="B244" s="6" t="s">
        <v>86</v>
      </c>
      <c r="C244" s="3">
        <v>45</v>
      </c>
      <c r="D244" s="3">
        <v>0.73</v>
      </c>
      <c r="E244" s="3">
        <v>1.58</v>
      </c>
      <c r="F244" s="3">
        <v>4.93</v>
      </c>
      <c r="G244" s="3">
        <v>37</v>
      </c>
      <c r="H244" s="9" t="s">
        <v>87</v>
      </c>
    </row>
    <row r="245" spans="1:8" x14ac:dyDescent="0.3">
      <c r="A245" s="3"/>
      <c r="B245" s="6" t="s">
        <v>125</v>
      </c>
      <c r="C245" s="3">
        <v>150</v>
      </c>
      <c r="D245" s="3">
        <v>1.89</v>
      </c>
      <c r="E245" s="3">
        <v>3.67</v>
      </c>
      <c r="F245" s="3">
        <v>12.21</v>
      </c>
      <c r="G245" s="3">
        <v>90</v>
      </c>
      <c r="H245" s="10">
        <v>118</v>
      </c>
    </row>
    <row r="246" spans="1:8" x14ac:dyDescent="0.3">
      <c r="A246" s="3"/>
      <c r="B246" s="17" t="s">
        <v>126</v>
      </c>
      <c r="C246" s="3">
        <v>80</v>
      </c>
      <c r="D246" s="3">
        <v>12.42</v>
      </c>
      <c r="E246" s="3">
        <v>13.96</v>
      </c>
      <c r="F246" s="3">
        <v>7.99</v>
      </c>
      <c r="G246" s="3">
        <v>208</v>
      </c>
      <c r="H246" s="3">
        <v>411</v>
      </c>
    </row>
    <row r="247" spans="1:8" x14ac:dyDescent="0.3">
      <c r="A247" s="3"/>
      <c r="B247" s="3" t="s">
        <v>46</v>
      </c>
      <c r="C247" s="3">
        <v>110</v>
      </c>
      <c r="D247" s="3">
        <v>2.2799999999999998</v>
      </c>
      <c r="E247" s="3">
        <v>3.53</v>
      </c>
      <c r="F247" s="3">
        <v>15.45</v>
      </c>
      <c r="G247" s="3">
        <v>106</v>
      </c>
      <c r="H247" s="3">
        <v>226</v>
      </c>
    </row>
    <row r="248" spans="1:8" x14ac:dyDescent="0.3">
      <c r="A248" s="3"/>
      <c r="B248" s="3" t="s">
        <v>26</v>
      </c>
      <c r="C248" s="3">
        <v>50</v>
      </c>
      <c r="D248" s="3">
        <v>3.3</v>
      </c>
      <c r="E248" s="3">
        <v>0.6</v>
      </c>
      <c r="F248" s="3">
        <v>17.100000000000001</v>
      </c>
      <c r="G248" s="3">
        <v>90</v>
      </c>
      <c r="H248" s="3">
        <v>93</v>
      </c>
    </row>
    <row r="249" spans="1:8" x14ac:dyDescent="0.3">
      <c r="A249" s="3"/>
      <c r="B249" s="3" t="s">
        <v>127</v>
      </c>
      <c r="C249" s="3">
        <v>180</v>
      </c>
      <c r="D249" s="3">
        <v>7.0000000000000007E-2</v>
      </c>
      <c r="E249" s="3">
        <v>7.0000000000000007E-2</v>
      </c>
      <c r="F249" s="3">
        <v>13.73</v>
      </c>
      <c r="G249" s="3">
        <v>52</v>
      </c>
      <c r="H249" s="3">
        <v>307</v>
      </c>
    </row>
    <row r="250" spans="1:8" x14ac:dyDescent="0.3">
      <c r="A250" s="8" t="s">
        <v>28</v>
      </c>
      <c r="B250" s="8"/>
      <c r="C250" s="8">
        <f>SUM(C244:C249)</f>
        <v>615</v>
      </c>
      <c r="D250" s="8">
        <f>SUM(D244:D249)</f>
        <v>20.69</v>
      </c>
      <c r="E250" s="8">
        <f>SUM(E244:E249)</f>
        <v>23.410000000000004</v>
      </c>
      <c r="F250" s="8">
        <f>SUM(F244:F249)</f>
        <v>71.41</v>
      </c>
      <c r="G250" s="8">
        <f>SUM(G244:G249)</f>
        <v>583</v>
      </c>
      <c r="H250" s="8"/>
    </row>
    <row r="251" spans="1:8" ht="37.5" x14ac:dyDescent="0.3">
      <c r="A251" s="6" t="s">
        <v>29</v>
      </c>
      <c r="B251" s="17" t="s">
        <v>128</v>
      </c>
      <c r="C251" s="3">
        <v>80</v>
      </c>
      <c r="D251" s="3">
        <v>18.29</v>
      </c>
      <c r="E251" s="3">
        <v>12.7</v>
      </c>
      <c r="F251" s="3">
        <v>5.18</v>
      </c>
      <c r="G251" s="3">
        <v>208</v>
      </c>
      <c r="H251" s="3">
        <v>209</v>
      </c>
    </row>
    <row r="252" spans="1:8" x14ac:dyDescent="0.3">
      <c r="A252" s="3"/>
      <c r="B252" s="2" t="s">
        <v>129</v>
      </c>
      <c r="C252" s="3">
        <v>100</v>
      </c>
      <c r="D252" s="3">
        <v>2.2200000000000002</v>
      </c>
      <c r="E252" s="3">
        <v>2.71</v>
      </c>
      <c r="F252" s="3">
        <v>11.88</v>
      </c>
      <c r="G252" s="3">
        <v>80</v>
      </c>
      <c r="H252" s="3">
        <v>228</v>
      </c>
    </row>
    <row r="253" spans="1:8" x14ac:dyDescent="0.3">
      <c r="A253" s="3"/>
      <c r="B253" s="11" t="s">
        <v>67</v>
      </c>
      <c r="C253" s="11">
        <v>30</v>
      </c>
      <c r="D253" s="11">
        <v>2.2799999999999998</v>
      </c>
      <c r="E253" s="11">
        <v>0.24</v>
      </c>
      <c r="F253" s="11">
        <v>14.58</v>
      </c>
      <c r="G253" s="11">
        <v>70</v>
      </c>
      <c r="H253" s="11">
        <v>33</v>
      </c>
    </row>
    <row r="254" spans="1:8" x14ac:dyDescent="0.3">
      <c r="A254" s="3"/>
      <c r="B254" s="3" t="s">
        <v>32</v>
      </c>
      <c r="C254" s="3">
        <v>25</v>
      </c>
      <c r="D254" s="3">
        <v>1.9</v>
      </c>
      <c r="E254" s="3">
        <v>0.2</v>
      </c>
      <c r="F254" s="3">
        <v>12.15</v>
      </c>
      <c r="G254" s="3">
        <v>58</v>
      </c>
      <c r="H254" s="3">
        <v>92</v>
      </c>
    </row>
    <row r="255" spans="1:8" x14ac:dyDescent="0.3">
      <c r="A255" s="3"/>
      <c r="B255" s="3" t="s">
        <v>52</v>
      </c>
      <c r="C255" s="3">
        <v>180</v>
      </c>
      <c r="D255" s="3">
        <v>0.18</v>
      </c>
      <c r="E255" s="3">
        <v>0.04</v>
      </c>
      <c r="F255" s="3">
        <v>6.33</v>
      </c>
      <c r="G255" s="3">
        <v>24</v>
      </c>
      <c r="H255" s="10" t="s">
        <v>53</v>
      </c>
    </row>
    <row r="256" spans="1:8" x14ac:dyDescent="0.3">
      <c r="A256" s="8" t="s">
        <v>34</v>
      </c>
      <c r="B256" s="8"/>
      <c r="C256" s="8">
        <f>SUM(C251:C255)</f>
        <v>415</v>
      </c>
      <c r="D256" s="8">
        <f>SUM(D251:D255)</f>
        <v>24.869999999999997</v>
      </c>
      <c r="E256" s="8">
        <f>SUM(E251:E255)</f>
        <v>15.889999999999999</v>
      </c>
      <c r="F256" s="8">
        <f>SUM(F251:F255)</f>
        <v>50.12</v>
      </c>
      <c r="G256" s="8">
        <f>SUM(G251:G255)</f>
        <v>440</v>
      </c>
      <c r="H256" s="8"/>
    </row>
    <row r="257" spans="1:7" ht="19.5" x14ac:dyDescent="0.35">
      <c r="A257" s="12" t="s">
        <v>35</v>
      </c>
      <c r="B257" s="12"/>
      <c r="C257" s="12" t="s">
        <v>36</v>
      </c>
      <c r="D257" s="12">
        <f>D256+D250+D243</f>
        <v>60.03</v>
      </c>
      <c r="E257" s="12">
        <f>E256+E250+E243</f>
        <v>51.660000000000004</v>
      </c>
      <c r="F257" s="12">
        <f>F256+F250+F243</f>
        <v>163.80000000000001</v>
      </c>
      <c r="G257" s="12">
        <f>G256+G250+G243</f>
        <v>1345</v>
      </c>
    </row>
    <row r="258" spans="1:7" x14ac:dyDescent="0.3">
      <c r="A258" s="3" t="s">
        <v>130</v>
      </c>
      <c r="B258" s="3"/>
      <c r="C258" s="3"/>
      <c r="D258" s="20"/>
      <c r="E258" s="3"/>
      <c r="F258" s="3"/>
      <c r="G258" s="3">
        <f>G257+G231+G206+G183+G156+G131+G105+G77+G52+G26</f>
        <v>14823</v>
      </c>
    </row>
    <row r="259" spans="1:7" x14ac:dyDescent="0.3">
      <c r="A259" s="3" t="s">
        <v>131</v>
      </c>
      <c r="B259" s="3"/>
      <c r="C259" s="3"/>
      <c r="D259" s="3"/>
      <c r="E259" s="3"/>
      <c r="F259" s="3"/>
      <c r="G259" s="3">
        <f>G258/10</f>
        <v>1482.3</v>
      </c>
    </row>
    <row r="261" spans="1:7" x14ac:dyDescent="0.3">
      <c r="C261" s="2" t="s">
        <v>36</v>
      </c>
    </row>
  </sheetData>
  <mergeCells count="12">
    <mergeCell ref="D108:F108"/>
    <mergeCell ref="D134:F134"/>
    <mergeCell ref="D159:F159"/>
    <mergeCell ref="D185:F185"/>
    <mergeCell ref="D210:F210"/>
    <mergeCell ref="D234:F234"/>
    <mergeCell ref="A3:I3"/>
    <mergeCell ref="A4:I4"/>
    <mergeCell ref="D5:F5"/>
    <mergeCell ref="D28:F28"/>
    <mergeCell ref="D55:F55"/>
    <mergeCell ref="D81:F8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61"/>
  <sheetViews>
    <sheetView tabSelected="1" workbookViewId="0">
      <selection activeCell="B9" sqref="B9"/>
    </sheetView>
  </sheetViews>
  <sheetFormatPr defaultRowHeight="18.75" x14ac:dyDescent="0.3"/>
  <cols>
    <col min="1" max="1" width="26.42578125" style="2" customWidth="1"/>
    <col min="2" max="2" width="56.28515625" style="2" customWidth="1"/>
    <col min="3" max="3" width="11.42578125" style="2" customWidth="1"/>
    <col min="4" max="4" width="9.140625" style="2" customWidth="1"/>
    <col min="5" max="5" width="8.140625" style="2" customWidth="1"/>
    <col min="6" max="6" width="12.42578125" style="2" customWidth="1"/>
    <col min="7" max="7" width="18.5703125" style="2" customWidth="1"/>
    <col min="8" max="8" width="13" style="2" customWidth="1"/>
    <col min="9" max="16384" width="9.140625" style="2"/>
  </cols>
  <sheetData>
    <row r="3" spans="1:9" x14ac:dyDescent="0.3">
      <c r="A3" s="1" t="s">
        <v>0</v>
      </c>
      <c r="B3" s="1"/>
      <c r="C3" s="1"/>
      <c r="D3" s="1"/>
      <c r="E3" s="1"/>
      <c r="F3" s="1"/>
      <c r="G3" s="1"/>
      <c r="H3" s="1"/>
      <c r="I3" s="1"/>
    </row>
    <row r="4" spans="1:9" x14ac:dyDescent="0.3">
      <c r="A4" s="1" t="s">
        <v>132</v>
      </c>
      <c r="B4" s="1"/>
      <c r="C4" s="1"/>
      <c r="D4" s="1"/>
      <c r="E4" s="1"/>
      <c r="F4" s="1"/>
      <c r="G4" s="1"/>
      <c r="H4" s="1"/>
      <c r="I4" s="1"/>
    </row>
    <row r="5" spans="1:9" x14ac:dyDescent="0.3">
      <c r="A5" s="3"/>
      <c r="B5" s="3"/>
      <c r="C5" s="3"/>
      <c r="D5" s="4" t="s">
        <v>2</v>
      </c>
      <c r="E5" s="4"/>
      <c r="F5" s="4"/>
      <c r="G5" s="3"/>
      <c r="H5" s="3"/>
    </row>
    <row r="6" spans="1:9" ht="56.25" x14ac:dyDescent="0.3">
      <c r="A6" s="3" t="s">
        <v>3</v>
      </c>
      <c r="B6" s="5" t="s">
        <v>4</v>
      </c>
      <c r="C6" s="5" t="s">
        <v>5</v>
      </c>
      <c r="D6" s="3" t="s">
        <v>6</v>
      </c>
      <c r="E6" s="3" t="s">
        <v>7</v>
      </c>
      <c r="F6" s="3" t="s">
        <v>8</v>
      </c>
      <c r="G6" s="5" t="s">
        <v>9</v>
      </c>
      <c r="H6" s="6" t="s">
        <v>10</v>
      </c>
    </row>
    <row r="7" spans="1:9" ht="19.5" x14ac:dyDescent="0.35">
      <c r="A7" s="7" t="s">
        <v>11</v>
      </c>
      <c r="B7" s="3"/>
      <c r="C7" s="3"/>
      <c r="D7" s="3"/>
      <c r="E7" s="3"/>
      <c r="F7" s="3"/>
      <c r="G7" s="3"/>
      <c r="H7" s="3"/>
    </row>
    <row r="8" spans="1:9" x14ac:dyDescent="0.3">
      <c r="A8" s="3" t="s">
        <v>12</v>
      </c>
      <c r="B8" s="3" t="s">
        <v>13</v>
      </c>
      <c r="C8" s="3">
        <v>150</v>
      </c>
      <c r="D8" s="3">
        <v>5.17</v>
      </c>
      <c r="E8" s="3">
        <v>6.67</v>
      </c>
      <c r="F8" s="3">
        <v>23.46</v>
      </c>
      <c r="G8" s="3">
        <v>172</v>
      </c>
      <c r="H8" s="3">
        <v>72</v>
      </c>
    </row>
    <row r="9" spans="1:9" x14ac:dyDescent="0.3">
      <c r="A9" s="3"/>
      <c r="B9" s="3" t="s">
        <v>14</v>
      </c>
      <c r="C9" s="3">
        <v>8</v>
      </c>
      <c r="D9" s="3">
        <v>2.08</v>
      </c>
      <c r="E9" s="3">
        <v>2.21</v>
      </c>
      <c r="F9" s="3">
        <v>0.28000000000000003</v>
      </c>
      <c r="G9" s="3">
        <v>28</v>
      </c>
      <c r="H9" s="3">
        <v>89</v>
      </c>
    </row>
    <row r="10" spans="1:9" x14ac:dyDescent="0.3">
      <c r="A10" s="3"/>
      <c r="B10" s="3" t="s">
        <v>15</v>
      </c>
      <c r="C10" s="3">
        <v>25</v>
      </c>
      <c r="D10" s="3">
        <v>1.79</v>
      </c>
      <c r="E10" s="3">
        <v>0.68</v>
      </c>
      <c r="F10" s="3">
        <v>8.3800000000000008</v>
      </c>
      <c r="G10" s="3">
        <v>57</v>
      </c>
      <c r="H10" s="3">
        <v>119</v>
      </c>
    </row>
    <row r="11" spans="1:9" x14ac:dyDescent="0.3">
      <c r="A11" s="3"/>
      <c r="B11" s="3" t="s">
        <v>16</v>
      </c>
      <c r="C11" s="3">
        <v>200</v>
      </c>
      <c r="D11" s="3">
        <v>3.2</v>
      </c>
      <c r="E11" s="3">
        <v>3.4</v>
      </c>
      <c r="F11" s="3">
        <v>19.84</v>
      </c>
      <c r="G11" s="3">
        <v>116</v>
      </c>
      <c r="H11" s="3">
        <v>303</v>
      </c>
    </row>
    <row r="12" spans="1:9" x14ac:dyDescent="0.3">
      <c r="A12" s="3" t="s">
        <v>17</v>
      </c>
      <c r="B12" s="3" t="s">
        <v>18</v>
      </c>
      <c r="C12" s="3">
        <v>200</v>
      </c>
      <c r="D12" s="3">
        <v>0</v>
      </c>
      <c r="E12" s="3">
        <v>0</v>
      </c>
      <c r="F12" s="3">
        <v>25.6</v>
      </c>
      <c r="G12" s="3">
        <v>104</v>
      </c>
      <c r="H12" s="3">
        <v>340</v>
      </c>
    </row>
    <row r="13" spans="1:9" x14ac:dyDescent="0.3">
      <c r="A13" s="8" t="s">
        <v>19</v>
      </c>
      <c r="B13" s="8"/>
      <c r="C13" s="8">
        <f>SUM(C8:C12)</f>
        <v>583</v>
      </c>
      <c r="D13" s="8">
        <f>SUM(D8:D12)</f>
        <v>12.239999999999998</v>
      </c>
      <c r="E13" s="8">
        <f>SUM(E8:E12)</f>
        <v>12.959999999999999</v>
      </c>
      <c r="F13" s="8">
        <f>SUM(F8:F12)</f>
        <v>77.56</v>
      </c>
      <c r="G13" s="8">
        <f>SUM(G8:G12)</f>
        <v>477</v>
      </c>
      <c r="H13" s="8"/>
    </row>
    <row r="14" spans="1:9" ht="37.5" x14ac:dyDescent="0.3">
      <c r="A14" s="3" t="s">
        <v>20</v>
      </c>
      <c r="B14" s="6" t="s">
        <v>21</v>
      </c>
      <c r="C14" s="3">
        <v>60</v>
      </c>
      <c r="D14" s="3">
        <v>0.73</v>
      </c>
      <c r="E14" s="3">
        <v>3.05</v>
      </c>
      <c r="F14" s="3">
        <v>6.01</v>
      </c>
      <c r="G14" s="3">
        <v>53</v>
      </c>
      <c r="H14" s="9" t="s">
        <v>22</v>
      </c>
    </row>
    <row r="15" spans="1:9" x14ac:dyDescent="0.3">
      <c r="A15" s="3"/>
      <c r="B15" s="6" t="s">
        <v>23</v>
      </c>
      <c r="C15" s="3">
        <v>200</v>
      </c>
      <c r="D15" s="3">
        <v>3.11</v>
      </c>
      <c r="E15" s="3">
        <v>6.08</v>
      </c>
      <c r="F15" s="3">
        <v>17.16</v>
      </c>
      <c r="G15" s="3">
        <v>137</v>
      </c>
      <c r="H15" s="10">
        <v>100.01</v>
      </c>
    </row>
    <row r="16" spans="1:9" x14ac:dyDescent="0.3">
      <c r="A16" s="3"/>
      <c r="B16" s="3" t="s">
        <v>24</v>
      </c>
      <c r="C16" s="3">
        <v>70</v>
      </c>
      <c r="D16" s="3">
        <v>11.4</v>
      </c>
      <c r="E16" s="3">
        <v>7.03</v>
      </c>
      <c r="F16" s="3">
        <v>8.64</v>
      </c>
      <c r="G16" s="3">
        <v>149</v>
      </c>
      <c r="H16" s="3">
        <v>407</v>
      </c>
    </row>
    <row r="17" spans="1:8" x14ac:dyDescent="0.3">
      <c r="A17" s="3"/>
      <c r="B17" s="3" t="s">
        <v>25</v>
      </c>
      <c r="C17" s="3">
        <v>130</v>
      </c>
      <c r="D17" s="3">
        <v>1.82</v>
      </c>
      <c r="E17" s="3">
        <v>0.26</v>
      </c>
      <c r="F17" s="3">
        <v>18.55</v>
      </c>
      <c r="G17" s="3">
        <v>85</v>
      </c>
      <c r="H17" s="3">
        <v>227</v>
      </c>
    </row>
    <row r="18" spans="1:8" x14ac:dyDescent="0.3">
      <c r="A18" s="3"/>
      <c r="B18" s="3" t="s">
        <v>26</v>
      </c>
      <c r="C18" s="3">
        <v>50</v>
      </c>
      <c r="D18" s="3">
        <v>3.3</v>
      </c>
      <c r="E18" s="3">
        <v>0.6</v>
      </c>
      <c r="F18" s="3">
        <v>17.100000000000001</v>
      </c>
      <c r="G18" s="3">
        <v>90</v>
      </c>
      <c r="H18" s="3">
        <v>93</v>
      </c>
    </row>
    <row r="19" spans="1:8" x14ac:dyDescent="0.3">
      <c r="A19" s="3"/>
      <c r="B19" s="3" t="s">
        <v>27</v>
      </c>
      <c r="C19" s="3">
        <v>180</v>
      </c>
      <c r="D19" s="3">
        <v>7.0000000000000007E-2</v>
      </c>
      <c r="E19" s="3">
        <v>7.0000000000000007E-2</v>
      </c>
      <c r="F19" s="3">
        <v>13.73</v>
      </c>
      <c r="G19" s="3">
        <v>52</v>
      </c>
      <c r="H19" s="3">
        <v>307</v>
      </c>
    </row>
    <row r="20" spans="1:8" x14ac:dyDescent="0.3">
      <c r="A20" s="8" t="s">
        <v>28</v>
      </c>
      <c r="B20" s="8"/>
      <c r="C20" s="8">
        <f>SUM(C14:C19)</f>
        <v>690</v>
      </c>
      <c r="D20" s="8">
        <f>SUM(D14:D19)</f>
        <v>20.43</v>
      </c>
      <c r="E20" s="8">
        <f>SUM(E14:E19)</f>
        <v>17.090000000000003</v>
      </c>
      <c r="F20" s="8">
        <f>SUM(F14:F19)</f>
        <v>81.190000000000012</v>
      </c>
      <c r="G20" s="8">
        <f>SUM(G14:G19)</f>
        <v>566</v>
      </c>
      <c r="H20" s="8"/>
    </row>
    <row r="21" spans="1:8" ht="37.5" x14ac:dyDescent="0.3">
      <c r="A21" s="6" t="s">
        <v>29</v>
      </c>
      <c r="B21" s="3" t="s">
        <v>30</v>
      </c>
      <c r="C21" s="3">
        <v>200</v>
      </c>
      <c r="D21" s="3">
        <v>11.11</v>
      </c>
      <c r="E21" s="3">
        <v>7.35</v>
      </c>
      <c r="F21" s="3">
        <v>18.54</v>
      </c>
      <c r="G21" s="3">
        <v>145</v>
      </c>
      <c r="H21" s="3">
        <v>60</v>
      </c>
    </row>
    <row r="22" spans="1:8" x14ac:dyDescent="0.3">
      <c r="A22" s="3"/>
      <c r="B22" s="11" t="s">
        <v>31</v>
      </c>
      <c r="C22" s="11">
        <v>70</v>
      </c>
      <c r="D22" s="3">
        <v>4.7699999999999996</v>
      </c>
      <c r="E22" s="3">
        <v>3.89</v>
      </c>
      <c r="F22" s="3">
        <v>41.51</v>
      </c>
      <c r="G22" s="3">
        <v>219</v>
      </c>
      <c r="H22" s="3">
        <v>404</v>
      </c>
    </row>
    <row r="23" spans="1:8" x14ac:dyDescent="0.3">
      <c r="A23" s="3"/>
      <c r="B23" s="3" t="s">
        <v>32</v>
      </c>
      <c r="C23" s="3">
        <v>45</v>
      </c>
      <c r="D23" s="3">
        <v>3.45</v>
      </c>
      <c r="E23" s="3">
        <v>0.36</v>
      </c>
      <c r="F23" s="3">
        <v>21.87</v>
      </c>
      <c r="G23" s="3">
        <v>105</v>
      </c>
      <c r="H23" s="3">
        <v>92</v>
      </c>
    </row>
    <row r="24" spans="1:8" x14ac:dyDescent="0.3">
      <c r="A24" s="3"/>
      <c r="B24" s="3" t="s">
        <v>33</v>
      </c>
      <c r="C24" s="3">
        <v>200</v>
      </c>
      <c r="D24" s="3">
        <v>1.3</v>
      </c>
      <c r="E24" s="3">
        <v>1.46</v>
      </c>
      <c r="F24" s="3">
        <v>15.61</v>
      </c>
      <c r="G24" s="3">
        <v>77</v>
      </c>
      <c r="H24" s="3">
        <v>310</v>
      </c>
    </row>
    <row r="25" spans="1:8" x14ac:dyDescent="0.3">
      <c r="A25" s="8" t="s">
        <v>34</v>
      </c>
      <c r="B25" s="8"/>
      <c r="C25" s="8">
        <f>SUM(C21:C24)</f>
        <v>515</v>
      </c>
      <c r="D25" s="8">
        <f>SUM(D21:D24)</f>
        <v>20.63</v>
      </c>
      <c r="E25" s="8">
        <f>SUM(E21:E24)</f>
        <v>13.059999999999999</v>
      </c>
      <c r="F25" s="8">
        <f>SUM(F21:F24)</f>
        <v>97.53</v>
      </c>
      <c r="G25" s="8">
        <f>SUM(G21:G24)</f>
        <v>546</v>
      </c>
      <c r="H25" s="8"/>
    </row>
    <row r="26" spans="1:8" ht="19.5" x14ac:dyDescent="0.35">
      <c r="A26" s="12" t="s">
        <v>35</v>
      </c>
      <c r="B26" s="12"/>
      <c r="C26" s="12" t="s">
        <v>36</v>
      </c>
      <c r="D26" s="12">
        <f>D25+D20+D13</f>
        <v>53.3</v>
      </c>
      <c r="E26" s="12">
        <f>E25+E20+E13</f>
        <v>43.11</v>
      </c>
      <c r="F26" s="12">
        <f>F25+F20+F13</f>
        <v>256.28000000000003</v>
      </c>
      <c r="G26" s="12">
        <f>G25+G20+G13</f>
        <v>1589</v>
      </c>
    </row>
    <row r="28" spans="1:8" x14ac:dyDescent="0.3">
      <c r="A28" s="3"/>
      <c r="B28" s="3"/>
      <c r="C28" s="3"/>
      <c r="D28" s="4" t="s">
        <v>2</v>
      </c>
      <c r="E28" s="4"/>
      <c r="F28" s="4"/>
      <c r="G28" s="3"/>
      <c r="H28" s="3"/>
    </row>
    <row r="29" spans="1:8" ht="56.25" x14ac:dyDescent="0.3">
      <c r="A29" s="3" t="s">
        <v>3</v>
      </c>
      <c r="B29" s="5" t="s">
        <v>4</v>
      </c>
      <c r="C29" s="5" t="s">
        <v>5</v>
      </c>
      <c r="D29" s="3" t="s">
        <v>6</v>
      </c>
      <c r="E29" s="3" t="s">
        <v>7</v>
      </c>
      <c r="F29" s="3" t="s">
        <v>8</v>
      </c>
      <c r="G29" s="5" t="s">
        <v>9</v>
      </c>
      <c r="H29" s="6" t="s">
        <v>10</v>
      </c>
    </row>
    <row r="30" spans="1:8" ht="19.5" x14ac:dyDescent="0.35">
      <c r="A30" s="7" t="s">
        <v>37</v>
      </c>
      <c r="B30" s="3"/>
      <c r="C30" s="3"/>
      <c r="D30" s="3"/>
      <c r="E30" s="3"/>
      <c r="F30" s="3"/>
      <c r="G30" s="3"/>
      <c r="H30" s="3"/>
    </row>
    <row r="31" spans="1:8" x14ac:dyDescent="0.3">
      <c r="A31" s="3" t="s">
        <v>12</v>
      </c>
      <c r="B31" s="3" t="s">
        <v>38</v>
      </c>
      <c r="C31" s="3">
        <v>150</v>
      </c>
      <c r="D31" s="3">
        <v>17.61</v>
      </c>
      <c r="E31" s="3">
        <v>24.3</v>
      </c>
      <c r="F31" s="2">
        <v>29.55</v>
      </c>
      <c r="G31" s="2">
        <v>279</v>
      </c>
      <c r="H31" s="2">
        <v>36</v>
      </c>
    </row>
    <row r="32" spans="1:8" x14ac:dyDescent="0.3">
      <c r="A32" s="3"/>
      <c r="B32" s="3" t="s">
        <v>39</v>
      </c>
      <c r="C32" s="3">
        <v>30</v>
      </c>
      <c r="D32" s="3">
        <v>0.03</v>
      </c>
      <c r="E32" s="3">
        <v>0.03</v>
      </c>
      <c r="F32" s="3">
        <v>4.4000000000000004</v>
      </c>
      <c r="G32" s="3">
        <v>17</v>
      </c>
      <c r="H32" s="3">
        <v>273</v>
      </c>
    </row>
    <row r="33" spans="1:8" x14ac:dyDescent="0.3">
      <c r="A33" s="3"/>
      <c r="B33" s="3" t="s">
        <v>15</v>
      </c>
      <c r="C33" s="3">
        <v>25</v>
      </c>
      <c r="D33" s="3">
        <v>1.79</v>
      </c>
      <c r="E33" s="3">
        <v>0.68</v>
      </c>
      <c r="F33" s="3">
        <v>8.3800000000000008</v>
      </c>
      <c r="G33" s="3">
        <v>57</v>
      </c>
      <c r="H33" s="3">
        <v>119</v>
      </c>
    </row>
    <row r="34" spans="1:8" x14ac:dyDescent="0.3">
      <c r="A34" s="3"/>
      <c r="B34" s="13" t="s">
        <v>40</v>
      </c>
      <c r="C34" s="13">
        <v>200</v>
      </c>
      <c r="D34" s="3">
        <v>3.77</v>
      </c>
      <c r="E34" s="3">
        <v>3.9</v>
      </c>
      <c r="F34" s="3">
        <v>12.81</v>
      </c>
      <c r="G34" s="3">
        <v>100</v>
      </c>
      <c r="H34" s="3">
        <v>300</v>
      </c>
    </row>
    <row r="35" spans="1:8" x14ac:dyDescent="0.3">
      <c r="A35" s="3" t="s">
        <v>17</v>
      </c>
      <c r="B35" s="3" t="s">
        <v>41</v>
      </c>
      <c r="C35" s="3">
        <v>200</v>
      </c>
      <c r="D35" s="3">
        <v>5.8</v>
      </c>
      <c r="E35" s="3">
        <v>5</v>
      </c>
      <c r="F35" s="3">
        <v>8.4</v>
      </c>
      <c r="G35" s="3">
        <v>108</v>
      </c>
      <c r="H35" s="3">
        <v>48</v>
      </c>
    </row>
    <row r="36" spans="1:8" x14ac:dyDescent="0.3">
      <c r="A36" s="8" t="s">
        <v>19</v>
      </c>
      <c r="B36" s="8"/>
      <c r="C36" s="8">
        <f>SUM(C31:C35)</f>
        <v>605</v>
      </c>
      <c r="D36" s="8">
        <f>SUM(D31:D35)</f>
        <v>29</v>
      </c>
      <c r="E36" s="8">
        <f>SUM(E31:E35)</f>
        <v>33.909999999999997</v>
      </c>
      <c r="F36" s="8">
        <f>SUM(F31:F35)</f>
        <v>63.540000000000006</v>
      </c>
      <c r="G36" s="8">
        <f>SUM(G31:G35)</f>
        <v>561</v>
      </c>
      <c r="H36" s="8"/>
    </row>
    <row r="37" spans="1:8" ht="37.5" x14ac:dyDescent="0.3">
      <c r="A37" s="3" t="s">
        <v>20</v>
      </c>
      <c r="B37" s="6" t="s">
        <v>133</v>
      </c>
      <c r="C37" s="3">
        <v>60</v>
      </c>
      <c r="D37" s="3">
        <v>0.73</v>
      </c>
      <c r="E37" s="3">
        <v>3.05</v>
      </c>
      <c r="F37" s="3">
        <v>6.01</v>
      </c>
      <c r="G37" s="3">
        <v>53</v>
      </c>
      <c r="H37" s="9" t="s">
        <v>22</v>
      </c>
    </row>
    <row r="38" spans="1:8" x14ac:dyDescent="0.3">
      <c r="A38" s="3"/>
      <c r="B38" s="6" t="s">
        <v>43</v>
      </c>
      <c r="C38" s="3">
        <v>180</v>
      </c>
      <c r="D38" s="3">
        <v>2.71</v>
      </c>
      <c r="E38" s="3">
        <v>3.58</v>
      </c>
      <c r="F38" s="3">
        <v>9.18</v>
      </c>
      <c r="G38" s="3">
        <v>74</v>
      </c>
      <c r="H38" s="10">
        <v>122</v>
      </c>
    </row>
    <row r="39" spans="1:8" x14ac:dyDescent="0.3">
      <c r="A39" s="3"/>
      <c r="B39" s="3" t="s">
        <v>44</v>
      </c>
      <c r="C39" s="3">
        <v>20</v>
      </c>
      <c r="D39" s="3">
        <v>1.52</v>
      </c>
      <c r="E39" s="3">
        <v>0.16</v>
      </c>
      <c r="F39" s="3">
        <v>9.7200000000000006</v>
      </c>
      <c r="G39" s="3">
        <v>47</v>
      </c>
      <c r="H39" s="3">
        <v>34</v>
      </c>
    </row>
    <row r="40" spans="1:8" x14ac:dyDescent="0.3">
      <c r="A40" s="3"/>
      <c r="B40" s="3" t="s">
        <v>45</v>
      </c>
      <c r="C40" s="3">
        <v>110</v>
      </c>
      <c r="D40" s="3">
        <v>16.55</v>
      </c>
      <c r="E40" s="3">
        <v>18.600000000000001</v>
      </c>
      <c r="F40" s="3">
        <v>5.12</v>
      </c>
      <c r="G40" s="3">
        <v>255</v>
      </c>
      <c r="H40" s="3">
        <v>201</v>
      </c>
    </row>
    <row r="41" spans="1:8" x14ac:dyDescent="0.3">
      <c r="A41" s="3"/>
      <c r="B41" s="2" t="s">
        <v>46</v>
      </c>
      <c r="C41" s="2">
        <v>130</v>
      </c>
      <c r="D41" s="2">
        <v>2.69</v>
      </c>
      <c r="E41" s="2">
        <v>4.17</v>
      </c>
      <c r="F41" s="2">
        <v>18.260000000000002</v>
      </c>
      <c r="G41" s="2">
        <v>125</v>
      </c>
      <c r="H41" s="2">
        <v>226</v>
      </c>
    </row>
    <row r="42" spans="1:8" x14ac:dyDescent="0.3">
      <c r="A42" s="3"/>
      <c r="B42" s="3" t="s">
        <v>26</v>
      </c>
      <c r="C42" s="3">
        <v>50</v>
      </c>
      <c r="D42" s="3">
        <v>3.3</v>
      </c>
      <c r="E42" s="3">
        <v>0.6</v>
      </c>
      <c r="F42" s="3">
        <v>17.100000000000001</v>
      </c>
      <c r="G42" s="3">
        <v>90</v>
      </c>
      <c r="H42" s="3">
        <v>93</v>
      </c>
    </row>
    <row r="43" spans="1:8" x14ac:dyDescent="0.3">
      <c r="A43" s="3"/>
      <c r="B43" s="3" t="s">
        <v>47</v>
      </c>
      <c r="C43" s="3">
        <v>180</v>
      </c>
      <c r="D43" s="3">
        <v>0.31</v>
      </c>
      <c r="E43" s="3">
        <v>0</v>
      </c>
      <c r="F43" s="3">
        <v>12.54</v>
      </c>
      <c r="G43" s="3">
        <v>52</v>
      </c>
      <c r="H43" s="3">
        <v>308</v>
      </c>
    </row>
    <row r="44" spans="1:8" x14ac:dyDescent="0.3">
      <c r="A44" s="8" t="s">
        <v>28</v>
      </c>
      <c r="B44" s="8"/>
      <c r="C44" s="8">
        <f>SUM(C37:C43)</f>
        <v>730</v>
      </c>
      <c r="D44" s="8">
        <f>SUM(D37:D43)</f>
        <v>27.810000000000002</v>
      </c>
      <c r="E44" s="8">
        <f>SUM(E37:E43)</f>
        <v>30.160000000000004</v>
      </c>
      <c r="F44" s="8">
        <f>SUM(F37:F43)</f>
        <v>77.930000000000007</v>
      </c>
      <c r="G44" s="8">
        <f>SUM(G37:G43)</f>
        <v>696</v>
      </c>
      <c r="H44" s="8"/>
    </row>
    <row r="45" spans="1:8" ht="37.5" x14ac:dyDescent="0.3">
      <c r="A45" s="6" t="s">
        <v>29</v>
      </c>
      <c r="B45" s="3" t="s">
        <v>48</v>
      </c>
      <c r="C45" s="3">
        <v>200</v>
      </c>
      <c r="D45" s="3">
        <v>5.45</v>
      </c>
      <c r="E45" s="3">
        <v>4.32</v>
      </c>
      <c r="F45" s="3">
        <v>27.28</v>
      </c>
      <c r="G45" s="3">
        <v>172</v>
      </c>
      <c r="H45" s="3">
        <v>241</v>
      </c>
    </row>
    <row r="46" spans="1:8" x14ac:dyDescent="0.3">
      <c r="A46" s="6"/>
      <c r="B46" s="14" t="s">
        <v>49</v>
      </c>
      <c r="C46" s="14">
        <v>80</v>
      </c>
      <c r="D46" s="15">
        <v>18.05</v>
      </c>
      <c r="E46" s="15">
        <v>3.26</v>
      </c>
      <c r="F46" s="15">
        <v>0.53</v>
      </c>
      <c r="G46" s="15">
        <v>104</v>
      </c>
      <c r="H46" s="15">
        <v>96</v>
      </c>
    </row>
    <row r="47" spans="1:8" x14ac:dyDescent="0.3">
      <c r="A47" s="6"/>
      <c r="B47" s="3" t="s">
        <v>50</v>
      </c>
      <c r="C47" s="3">
        <v>30</v>
      </c>
      <c r="D47" s="3">
        <v>0.41</v>
      </c>
      <c r="E47" s="3">
        <v>1.3</v>
      </c>
      <c r="F47" s="3">
        <v>2.34</v>
      </c>
      <c r="G47" s="3">
        <v>23</v>
      </c>
      <c r="H47" s="3">
        <v>24</v>
      </c>
    </row>
    <row r="48" spans="1:8" x14ac:dyDescent="0.3">
      <c r="A48" s="3"/>
      <c r="B48" s="11" t="s">
        <v>51</v>
      </c>
      <c r="C48" s="11">
        <v>50</v>
      </c>
      <c r="D48" s="11">
        <v>21.5</v>
      </c>
      <c r="E48" s="11">
        <v>12.1</v>
      </c>
      <c r="F48" s="11">
        <v>27.65</v>
      </c>
      <c r="G48" s="11">
        <v>222</v>
      </c>
      <c r="H48" s="11">
        <v>32</v>
      </c>
    </row>
    <row r="49" spans="1:8" x14ac:dyDescent="0.3">
      <c r="A49" s="3"/>
      <c r="B49" s="3" t="s">
        <v>32</v>
      </c>
      <c r="C49" s="3">
        <v>45</v>
      </c>
      <c r="D49" s="3">
        <v>3.45</v>
      </c>
      <c r="E49" s="3">
        <v>0.36</v>
      </c>
      <c r="F49" s="3">
        <v>21.87</v>
      </c>
      <c r="G49" s="3">
        <v>105</v>
      </c>
      <c r="H49" s="3">
        <v>92</v>
      </c>
    </row>
    <row r="50" spans="1:8" x14ac:dyDescent="0.3">
      <c r="A50" s="3"/>
      <c r="B50" s="3" t="s">
        <v>52</v>
      </c>
      <c r="C50" s="3">
        <v>200</v>
      </c>
      <c r="D50" s="3">
        <v>0.2</v>
      </c>
      <c r="E50" s="3">
        <v>0.04</v>
      </c>
      <c r="F50" s="3">
        <v>7.03</v>
      </c>
      <c r="G50" s="3">
        <v>27</v>
      </c>
      <c r="H50" s="10" t="s">
        <v>53</v>
      </c>
    </row>
    <row r="51" spans="1:8" x14ac:dyDescent="0.3">
      <c r="A51" s="8" t="s">
        <v>34</v>
      </c>
      <c r="B51" s="8"/>
      <c r="C51" s="8">
        <f>SUM(C45:C50)</f>
        <v>605</v>
      </c>
      <c r="D51" s="8">
        <f>SUM(D45:D50)</f>
        <v>49.06</v>
      </c>
      <c r="E51" s="8">
        <f>SUM(E45:E50)</f>
        <v>21.38</v>
      </c>
      <c r="F51" s="8">
        <f>SUM(F45:F50)</f>
        <v>86.7</v>
      </c>
      <c r="G51" s="8">
        <f>SUM(G45:G50)</f>
        <v>653</v>
      </c>
      <c r="H51" s="8"/>
    </row>
    <row r="52" spans="1:8" ht="19.5" x14ac:dyDescent="0.35">
      <c r="A52" s="12" t="s">
        <v>35</v>
      </c>
      <c r="B52" s="12"/>
      <c r="C52" s="12" t="s">
        <v>36</v>
      </c>
      <c r="D52" s="12">
        <f>D51+D44+D36</f>
        <v>105.87</v>
      </c>
      <c r="E52" s="12">
        <f>E51+E44+E36</f>
        <v>85.45</v>
      </c>
      <c r="F52" s="12">
        <f>F51+F44+F36</f>
        <v>228.17000000000002</v>
      </c>
      <c r="G52" s="12">
        <f>G51+G44+G36</f>
        <v>1910</v>
      </c>
    </row>
    <row r="55" spans="1:8" x14ac:dyDescent="0.3">
      <c r="A55" s="3"/>
      <c r="B55" s="3"/>
      <c r="C55" s="3"/>
      <c r="D55" s="4" t="s">
        <v>2</v>
      </c>
      <c r="E55" s="4"/>
      <c r="F55" s="4"/>
      <c r="G55" s="3"/>
      <c r="H55" s="3"/>
    </row>
    <row r="56" spans="1:8" ht="56.25" x14ac:dyDescent="0.3">
      <c r="A56" s="3" t="s">
        <v>3</v>
      </c>
      <c r="B56" s="5" t="s">
        <v>4</v>
      </c>
      <c r="C56" s="5" t="s">
        <v>5</v>
      </c>
      <c r="D56" s="3" t="s">
        <v>6</v>
      </c>
      <c r="E56" s="3" t="s">
        <v>7</v>
      </c>
      <c r="F56" s="3" t="s">
        <v>8</v>
      </c>
      <c r="G56" s="5" t="s">
        <v>9</v>
      </c>
      <c r="H56" s="6" t="s">
        <v>10</v>
      </c>
    </row>
    <row r="57" spans="1:8" ht="19.5" x14ac:dyDescent="0.35">
      <c r="A57" s="7" t="s">
        <v>54</v>
      </c>
      <c r="B57" s="3"/>
      <c r="C57" s="3"/>
      <c r="D57" s="3"/>
      <c r="E57" s="3"/>
      <c r="F57" s="3"/>
      <c r="G57" s="3"/>
      <c r="H57" s="3"/>
    </row>
    <row r="58" spans="1:8" x14ac:dyDescent="0.3">
      <c r="A58" s="3" t="s">
        <v>12</v>
      </c>
      <c r="B58" s="3" t="s">
        <v>55</v>
      </c>
      <c r="C58" s="3">
        <v>150</v>
      </c>
      <c r="D58" s="3">
        <v>3.14</v>
      </c>
      <c r="E58" s="3">
        <v>3.33</v>
      </c>
      <c r="F58" s="2">
        <v>13.49</v>
      </c>
      <c r="G58" s="3">
        <v>95</v>
      </c>
      <c r="H58" s="3">
        <v>127.01</v>
      </c>
    </row>
    <row r="59" spans="1:8" x14ac:dyDescent="0.3">
      <c r="A59" s="3"/>
      <c r="B59" s="3" t="s">
        <v>14</v>
      </c>
      <c r="C59" s="3">
        <v>8</v>
      </c>
      <c r="D59" s="3">
        <v>2.08</v>
      </c>
      <c r="E59" s="3">
        <v>2.21</v>
      </c>
      <c r="F59" s="3">
        <v>0.28000000000000003</v>
      </c>
      <c r="G59" s="3">
        <v>28</v>
      </c>
      <c r="H59" s="3">
        <v>89</v>
      </c>
    </row>
    <row r="60" spans="1:8" x14ac:dyDescent="0.3">
      <c r="A60" s="3"/>
      <c r="B60" s="3" t="s">
        <v>15</v>
      </c>
      <c r="C60" s="3">
        <v>25</v>
      </c>
      <c r="D60" s="3">
        <v>1.79</v>
      </c>
      <c r="E60" s="3">
        <v>0.68</v>
      </c>
      <c r="F60" s="3">
        <v>8.3800000000000008</v>
      </c>
      <c r="G60" s="3">
        <v>57</v>
      </c>
      <c r="H60" s="3">
        <v>119</v>
      </c>
    </row>
    <row r="61" spans="1:8" x14ac:dyDescent="0.3">
      <c r="A61" s="3"/>
      <c r="B61" s="3" t="s">
        <v>16</v>
      </c>
      <c r="C61" s="3">
        <v>200</v>
      </c>
      <c r="D61" s="3">
        <v>3.2</v>
      </c>
      <c r="E61" s="3">
        <v>3.4</v>
      </c>
      <c r="F61" s="3">
        <v>19.84</v>
      </c>
      <c r="G61" s="3">
        <v>116</v>
      </c>
      <c r="H61" s="3">
        <v>303</v>
      </c>
    </row>
    <row r="62" spans="1:8" x14ac:dyDescent="0.3">
      <c r="A62" s="3" t="s">
        <v>17</v>
      </c>
      <c r="B62" s="3" t="s">
        <v>56</v>
      </c>
      <c r="C62" s="3">
        <v>150</v>
      </c>
      <c r="D62" s="3">
        <v>0.6</v>
      </c>
      <c r="E62" s="3">
        <v>0.6</v>
      </c>
      <c r="F62" s="3">
        <v>14.7</v>
      </c>
      <c r="G62" s="3">
        <v>67</v>
      </c>
      <c r="H62" s="3">
        <v>82</v>
      </c>
    </row>
    <row r="63" spans="1:8" x14ac:dyDescent="0.3">
      <c r="A63" s="8" t="s">
        <v>19</v>
      </c>
      <c r="B63" s="8"/>
      <c r="C63" s="8">
        <f>SUM(C58:C62)</f>
        <v>533</v>
      </c>
      <c r="D63" s="8">
        <f>SUM(D58:D62)</f>
        <v>10.81</v>
      </c>
      <c r="E63" s="8">
        <f>SUM(E58:E62)</f>
        <v>10.219999999999999</v>
      </c>
      <c r="F63" s="8">
        <f>SUM(F58:F62)</f>
        <v>56.69</v>
      </c>
      <c r="G63" s="8">
        <f>SUM(G58:G62)</f>
        <v>363</v>
      </c>
      <c r="H63" s="8"/>
    </row>
    <row r="64" spans="1:8" x14ac:dyDescent="0.3">
      <c r="A64" s="3" t="s">
        <v>20</v>
      </c>
      <c r="B64" s="6" t="s">
        <v>57</v>
      </c>
      <c r="C64" s="3">
        <v>60</v>
      </c>
      <c r="D64" s="3">
        <v>1.02</v>
      </c>
      <c r="E64" s="3">
        <v>6.02</v>
      </c>
      <c r="F64" s="3">
        <v>7.25</v>
      </c>
      <c r="G64" s="3">
        <v>85</v>
      </c>
      <c r="H64" s="9" t="s">
        <v>58</v>
      </c>
    </row>
    <row r="65" spans="1:8" ht="37.5" x14ac:dyDescent="0.3">
      <c r="A65" s="3"/>
      <c r="B65" s="6" t="s">
        <v>59</v>
      </c>
      <c r="C65" s="3">
        <v>200</v>
      </c>
      <c r="D65" s="3">
        <v>1.97</v>
      </c>
      <c r="E65" s="3">
        <v>6.46</v>
      </c>
      <c r="F65" s="3">
        <v>11.73</v>
      </c>
      <c r="G65" s="3">
        <v>124</v>
      </c>
      <c r="H65" s="10" t="s">
        <v>60</v>
      </c>
    </row>
    <row r="66" spans="1:8" x14ac:dyDescent="0.3">
      <c r="A66" s="3"/>
      <c r="B66" s="6" t="s">
        <v>61</v>
      </c>
      <c r="C66" s="3">
        <v>80</v>
      </c>
      <c r="D66" s="3">
        <v>14.66</v>
      </c>
      <c r="E66" s="3">
        <v>11.73</v>
      </c>
      <c r="F66" s="3">
        <v>5.05</v>
      </c>
      <c r="G66" s="3">
        <v>198</v>
      </c>
      <c r="H66" s="3">
        <v>324</v>
      </c>
    </row>
    <row r="67" spans="1:8" x14ac:dyDescent="0.3">
      <c r="A67" s="3"/>
      <c r="B67" s="11" t="s">
        <v>62</v>
      </c>
      <c r="C67" s="11">
        <v>130</v>
      </c>
      <c r="D67" s="3">
        <v>14.77</v>
      </c>
      <c r="E67" s="3">
        <v>3.78</v>
      </c>
      <c r="F67" s="3">
        <v>32.6</v>
      </c>
      <c r="G67" s="3">
        <v>226</v>
      </c>
      <c r="H67" s="3">
        <v>54</v>
      </c>
    </row>
    <row r="68" spans="1:8" x14ac:dyDescent="0.3">
      <c r="A68" s="3"/>
      <c r="B68" s="3" t="s">
        <v>26</v>
      </c>
      <c r="C68" s="3">
        <v>50</v>
      </c>
      <c r="D68" s="3">
        <v>3.3</v>
      </c>
      <c r="E68" s="3">
        <v>0.6</v>
      </c>
      <c r="F68" s="3">
        <v>17.100000000000001</v>
      </c>
      <c r="G68" s="3">
        <v>90</v>
      </c>
      <c r="H68" s="3">
        <v>93</v>
      </c>
    </row>
    <row r="69" spans="1:8" x14ac:dyDescent="0.3">
      <c r="A69" s="3"/>
      <c r="B69" s="3" t="s">
        <v>63</v>
      </c>
      <c r="C69" s="3">
        <v>180</v>
      </c>
      <c r="D69" s="3">
        <v>0</v>
      </c>
      <c r="E69" s="3">
        <v>0</v>
      </c>
      <c r="F69" s="3">
        <v>2.54</v>
      </c>
      <c r="G69" s="3">
        <v>10</v>
      </c>
      <c r="H69" s="10" t="s">
        <v>64</v>
      </c>
    </row>
    <row r="70" spans="1:8" x14ac:dyDescent="0.3">
      <c r="A70" s="8" t="s">
        <v>28</v>
      </c>
      <c r="B70" s="8"/>
      <c r="C70" s="8">
        <f>SUM(C64:C69)</f>
        <v>700</v>
      </c>
      <c r="D70" s="8">
        <f>SUM(D64:D69)</f>
        <v>35.72</v>
      </c>
      <c r="E70" s="8">
        <f>SUM(E64:E69)</f>
        <v>28.590000000000003</v>
      </c>
      <c r="F70" s="8">
        <f>SUM(F64:F69)</f>
        <v>76.27000000000001</v>
      </c>
      <c r="G70" s="8">
        <f>SUM(G64:G69)</f>
        <v>733</v>
      </c>
      <c r="H70" s="8"/>
    </row>
    <row r="71" spans="1:8" ht="37.5" x14ac:dyDescent="0.3">
      <c r="A71" s="6" t="s">
        <v>29</v>
      </c>
      <c r="B71" s="3" t="s">
        <v>65</v>
      </c>
      <c r="C71" s="3">
        <v>70</v>
      </c>
      <c r="D71" s="3">
        <v>5.89</v>
      </c>
      <c r="E71" s="3">
        <v>8.2200000000000006</v>
      </c>
      <c r="F71" s="3">
        <v>4.41</v>
      </c>
      <c r="G71" s="3">
        <v>117</v>
      </c>
      <c r="H71" s="3">
        <v>409</v>
      </c>
    </row>
    <row r="72" spans="1:8" x14ac:dyDescent="0.3">
      <c r="B72" s="11" t="s">
        <v>66</v>
      </c>
      <c r="C72" s="11">
        <v>150</v>
      </c>
      <c r="D72" s="11">
        <v>6.77</v>
      </c>
      <c r="E72" s="11">
        <v>5.55</v>
      </c>
      <c r="F72" s="11">
        <v>28.25</v>
      </c>
      <c r="G72" s="11">
        <v>192</v>
      </c>
      <c r="H72" s="11">
        <v>235</v>
      </c>
    </row>
    <row r="73" spans="1:8" x14ac:dyDescent="0.3">
      <c r="A73" s="3"/>
      <c r="B73" s="11" t="s">
        <v>67</v>
      </c>
      <c r="C73" s="11">
        <v>50</v>
      </c>
      <c r="D73" s="11">
        <v>3.8</v>
      </c>
      <c r="E73" s="11">
        <v>0.4</v>
      </c>
      <c r="F73" s="11">
        <v>24.3</v>
      </c>
      <c r="G73" s="11">
        <v>117</v>
      </c>
      <c r="H73" s="11">
        <v>33</v>
      </c>
    </row>
    <row r="74" spans="1:8" x14ac:dyDescent="0.3">
      <c r="A74" s="3"/>
      <c r="B74" s="3" t="s">
        <v>32</v>
      </c>
      <c r="C74" s="3">
        <v>45</v>
      </c>
      <c r="D74" s="3">
        <v>3.45</v>
      </c>
      <c r="E74" s="3">
        <v>0.36</v>
      </c>
      <c r="F74" s="3">
        <v>21.87</v>
      </c>
      <c r="G74" s="3">
        <v>105</v>
      </c>
      <c r="H74" s="3">
        <v>92</v>
      </c>
    </row>
    <row r="75" spans="1:8" x14ac:dyDescent="0.3">
      <c r="A75" s="3"/>
      <c r="B75" s="3" t="s">
        <v>52</v>
      </c>
      <c r="C75" s="3">
        <v>200</v>
      </c>
      <c r="D75" s="3">
        <v>0.2</v>
      </c>
      <c r="E75" s="3">
        <v>0.04</v>
      </c>
      <c r="F75" s="3">
        <v>7.03</v>
      </c>
      <c r="G75" s="3">
        <v>27</v>
      </c>
      <c r="H75" s="10" t="s">
        <v>53</v>
      </c>
    </row>
    <row r="76" spans="1:8" x14ac:dyDescent="0.3">
      <c r="A76" s="8" t="s">
        <v>34</v>
      </c>
      <c r="B76" s="8"/>
      <c r="C76" s="8">
        <f>SUM(C71:C75)</f>
        <v>515</v>
      </c>
      <c r="D76" s="8">
        <f>SUM(D71:D75)</f>
        <v>20.11</v>
      </c>
      <c r="E76" s="8">
        <f>SUM(E71:E75)</f>
        <v>14.569999999999999</v>
      </c>
      <c r="F76" s="8">
        <f>SUM(F71:F75)</f>
        <v>85.86</v>
      </c>
      <c r="G76" s="8">
        <f>SUM(G71:G75)</f>
        <v>558</v>
      </c>
      <c r="H76" s="8"/>
    </row>
    <row r="77" spans="1:8" ht="19.5" x14ac:dyDescent="0.35">
      <c r="A77" s="12" t="s">
        <v>35</v>
      </c>
      <c r="B77" s="12"/>
      <c r="C77" s="12" t="s">
        <v>36</v>
      </c>
      <c r="D77" s="12">
        <f>D76+D70+D63</f>
        <v>66.64</v>
      </c>
      <c r="E77" s="12">
        <f>E76+E70+E63</f>
        <v>53.38</v>
      </c>
      <c r="F77" s="12">
        <f>F76+F70+F63</f>
        <v>218.82</v>
      </c>
      <c r="G77" s="12">
        <f>G76+G70+G63</f>
        <v>1654</v>
      </c>
    </row>
    <row r="81" spans="1:8" x14ac:dyDescent="0.3">
      <c r="A81" s="3"/>
      <c r="B81" s="3"/>
      <c r="C81" s="3"/>
      <c r="D81" s="4" t="s">
        <v>2</v>
      </c>
      <c r="E81" s="4"/>
      <c r="F81" s="4"/>
      <c r="G81" s="3"/>
      <c r="H81" s="3"/>
    </row>
    <row r="82" spans="1:8" ht="56.25" x14ac:dyDescent="0.3">
      <c r="A82" s="3" t="s">
        <v>3</v>
      </c>
      <c r="B82" s="5" t="s">
        <v>4</v>
      </c>
      <c r="C82" s="5" t="s">
        <v>5</v>
      </c>
      <c r="D82" s="3" t="s">
        <v>6</v>
      </c>
      <c r="E82" s="3" t="s">
        <v>7</v>
      </c>
      <c r="F82" s="3" t="s">
        <v>8</v>
      </c>
      <c r="G82" s="5" t="s">
        <v>9</v>
      </c>
      <c r="H82" s="6" t="s">
        <v>10</v>
      </c>
    </row>
    <row r="83" spans="1:8" ht="19.5" x14ac:dyDescent="0.35">
      <c r="A83" s="7" t="s">
        <v>68</v>
      </c>
      <c r="B83" s="3"/>
      <c r="C83" s="3"/>
      <c r="D83" s="3"/>
      <c r="E83" s="3"/>
      <c r="F83" s="3"/>
      <c r="G83" s="3"/>
      <c r="H83" s="3"/>
    </row>
    <row r="84" spans="1:8" x14ac:dyDescent="0.3">
      <c r="A84" s="3" t="s">
        <v>12</v>
      </c>
      <c r="B84" s="3" t="s">
        <v>69</v>
      </c>
      <c r="C84" s="3">
        <v>150</v>
      </c>
      <c r="D84" s="3">
        <v>2.76</v>
      </c>
      <c r="E84" s="3">
        <v>4.32</v>
      </c>
      <c r="F84" s="2">
        <v>37.799999999999997</v>
      </c>
      <c r="G84" s="3">
        <v>198</v>
      </c>
      <c r="H84" s="3">
        <v>75</v>
      </c>
    </row>
    <row r="85" spans="1:8" x14ac:dyDescent="0.3">
      <c r="A85" s="3"/>
      <c r="B85" s="3" t="s">
        <v>70</v>
      </c>
      <c r="C85" s="3">
        <v>30</v>
      </c>
      <c r="D85" s="3">
        <v>0.14000000000000001</v>
      </c>
      <c r="E85" s="3">
        <v>2.5</v>
      </c>
      <c r="F85" s="3">
        <v>0.91</v>
      </c>
      <c r="G85" s="3">
        <v>61</v>
      </c>
      <c r="H85" s="3">
        <v>13</v>
      </c>
    </row>
    <row r="86" spans="1:8" x14ac:dyDescent="0.3">
      <c r="A86" s="3"/>
      <c r="B86" s="3" t="s">
        <v>15</v>
      </c>
      <c r="C86" s="3">
        <v>25</v>
      </c>
      <c r="D86" s="3">
        <v>1.79</v>
      </c>
      <c r="E86" s="3">
        <v>0.68</v>
      </c>
      <c r="F86" s="3">
        <v>8.3800000000000008</v>
      </c>
      <c r="G86" s="3">
        <v>57</v>
      </c>
      <c r="H86" s="3">
        <v>119</v>
      </c>
    </row>
    <row r="87" spans="1:8" x14ac:dyDescent="0.3">
      <c r="A87" s="3"/>
      <c r="B87" s="13" t="s">
        <v>71</v>
      </c>
      <c r="C87" s="13">
        <v>5</v>
      </c>
      <c r="D87" s="3">
        <v>0.02</v>
      </c>
      <c r="E87" s="3">
        <v>3.61</v>
      </c>
      <c r="F87" s="3">
        <v>0.04</v>
      </c>
      <c r="G87" s="3">
        <v>33</v>
      </c>
      <c r="H87" s="9" t="s">
        <v>72</v>
      </c>
    </row>
    <row r="88" spans="1:8" x14ac:dyDescent="0.3">
      <c r="A88" s="3"/>
      <c r="B88" s="3" t="s">
        <v>16</v>
      </c>
      <c r="C88" s="3">
        <v>200</v>
      </c>
      <c r="D88" s="3">
        <v>3.2</v>
      </c>
      <c r="E88" s="3">
        <v>3.4</v>
      </c>
      <c r="F88" s="3">
        <v>19.84</v>
      </c>
      <c r="G88" s="3">
        <v>116</v>
      </c>
      <c r="H88" s="3">
        <v>303</v>
      </c>
    </row>
    <row r="89" spans="1:8" x14ac:dyDescent="0.3">
      <c r="A89" s="3" t="s">
        <v>17</v>
      </c>
      <c r="B89" s="3" t="s">
        <v>18</v>
      </c>
      <c r="C89" s="3">
        <v>200</v>
      </c>
      <c r="D89" s="3">
        <v>0</v>
      </c>
      <c r="E89" s="3">
        <v>0</v>
      </c>
      <c r="F89" s="3">
        <v>25.6</v>
      </c>
      <c r="G89" s="3">
        <v>104</v>
      </c>
      <c r="H89" s="3">
        <v>340</v>
      </c>
    </row>
    <row r="90" spans="1:8" x14ac:dyDescent="0.3">
      <c r="A90" s="8" t="s">
        <v>19</v>
      </c>
      <c r="B90" s="8"/>
      <c r="C90" s="8">
        <f ca="1">SUM(C84:C123)</f>
        <v>610</v>
      </c>
      <c r="D90" s="8">
        <f ca="1">SUM(D84:D123)</f>
        <v>7.9099999999999993</v>
      </c>
      <c r="E90" s="8">
        <f ca="1">SUM(E84:E123)</f>
        <v>14.51</v>
      </c>
      <c r="F90" s="8">
        <f ca="1">SUM(F84:F123)</f>
        <v>92.57</v>
      </c>
      <c r="G90" s="8">
        <f>G84+G85+G86+G87+G88+G89</f>
        <v>569</v>
      </c>
      <c r="H90" s="8"/>
    </row>
    <row r="91" spans="1:8" x14ac:dyDescent="0.3">
      <c r="A91" s="3" t="s">
        <v>20</v>
      </c>
      <c r="B91" s="6" t="s">
        <v>73</v>
      </c>
      <c r="C91" s="3">
        <v>60</v>
      </c>
      <c r="D91" s="3">
        <v>1.1499999999999999</v>
      </c>
      <c r="E91" s="3">
        <v>2.21</v>
      </c>
      <c r="F91" s="3">
        <v>9.1999999999999993</v>
      </c>
      <c r="G91" s="3">
        <v>61</v>
      </c>
      <c r="H91" s="9" t="s">
        <v>74</v>
      </c>
    </row>
    <row r="92" spans="1:8" x14ac:dyDescent="0.3">
      <c r="A92" s="3"/>
      <c r="B92" s="6" t="s">
        <v>75</v>
      </c>
      <c r="C92" s="3">
        <v>200</v>
      </c>
      <c r="D92" s="3">
        <v>2.06</v>
      </c>
      <c r="E92" s="3">
        <v>5.13</v>
      </c>
      <c r="F92" s="3">
        <v>6.96</v>
      </c>
      <c r="G92" s="3">
        <v>84</v>
      </c>
      <c r="H92" s="10">
        <v>115</v>
      </c>
    </row>
    <row r="93" spans="1:8" x14ac:dyDescent="0.3">
      <c r="A93" s="3"/>
      <c r="B93" s="6" t="s">
        <v>76</v>
      </c>
      <c r="C93" s="3">
        <v>70</v>
      </c>
      <c r="D93" s="3">
        <v>11.15</v>
      </c>
      <c r="E93" s="3">
        <v>2.36</v>
      </c>
      <c r="F93" s="3">
        <v>8.49</v>
      </c>
      <c r="G93" s="3">
        <v>99</v>
      </c>
      <c r="H93" s="3">
        <v>311</v>
      </c>
    </row>
    <row r="94" spans="1:8" x14ac:dyDescent="0.3">
      <c r="A94" s="3"/>
      <c r="B94" s="3" t="s">
        <v>77</v>
      </c>
      <c r="C94" s="3">
        <v>130</v>
      </c>
      <c r="D94" s="3">
        <v>1.82</v>
      </c>
      <c r="E94" s="3">
        <v>5.36</v>
      </c>
      <c r="F94" s="3">
        <v>9.91</v>
      </c>
      <c r="G94" s="3">
        <v>96</v>
      </c>
      <c r="H94" s="3">
        <v>430</v>
      </c>
    </row>
    <row r="95" spans="1:8" x14ac:dyDescent="0.3">
      <c r="A95" s="3"/>
      <c r="B95" s="3" t="s">
        <v>26</v>
      </c>
      <c r="C95" s="3">
        <v>50</v>
      </c>
      <c r="D95" s="3">
        <v>3.3</v>
      </c>
      <c r="E95" s="3">
        <v>0.6</v>
      </c>
      <c r="F95" s="3">
        <v>17.100000000000001</v>
      </c>
      <c r="G95" s="3">
        <v>90</v>
      </c>
      <c r="H95" s="3">
        <v>93</v>
      </c>
    </row>
    <row r="96" spans="1:8" x14ac:dyDescent="0.3">
      <c r="A96" s="3"/>
      <c r="B96" s="3" t="s">
        <v>78</v>
      </c>
      <c r="C96" s="3">
        <v>180</v>
      </c>
      <c r="D96" s="3">
        <v>0.57999999999999996</v>
      </c>
      <c r="E96" s="3">
        <v>0.22</v>
      </c>
      <c r="F96" s="3">
        <v>24.25</v>
      </c>
      <c r="G96" s="3">
        <v>98</v>
      </c>
      <c r="H96" s="3">
        <v>345</v>
      </c>
    </row>
    <row r="97" spans="1:8" x14ac:dyDescent="0.3">
      <c r="A97" s="8" t="s">
        <v>28</v>
      </c>
      <c r="B97" s="8"/>
      <c r="C97" s="8">
        <f>SUM(C91:C96)</f>
        <v>690</v>
      </c>
      <c r="D97" s="8">
        <f>SUM(D91:D96)</f>
        <v>20.059999999999999</v>
      </c>
      <c r="E97" s="8">
        <f>SUM(E91:E96)</f>
        <v>15.879999999999999</v>
      </c>
      <c r="F97" s="8">
        <f>SUM(F91:F96)</f>
        <v>75.91</v>
      </c>
      <c r="G97" s="8">
        <f>SUM(G84:G89)</f>
        <v>569</v>
      </c>
      <c r="H97" s="8"/>
    </row>
    <row r="98" spans="1:8" ht="37.5" x14ac:dyDescent="0.3">
      <c r="A98" s="6" t="s">
        <v>29</v>
      </c>
      <c r="B98" s="3" t="s">
        <v>79</v>
      </c>
      <c r="C98" s="3">
        <v>150</v>
      </c>
      <c r="D98" s="3">
        <v>4.95</v>
      </c>
      <c r="E98" s="3">
        <v>0.64</v>
      </c>
      <c r="F98" s="3">
        <v>32.82</v>
      </c>
      <c r="G98" s="3">
        <v>160</v>
      </c>
      <c r="H98" s="3">
        <v>286</v>
      </c>
    </row>
    <row r="99" spans="1:8" x14ac:dyDescent="0.3">
      <c r="A99" s="3"/>
      <c r="B99" s="11" t="s">
        <v>80</v>
      </c>
      <c r="C99" s="11">
        <v>80</v>
      </c>
      <c r="D99" s="11">
        <v>15.56</v>
      </c>
      <c r="E99" s="11">
        <v>10.95</v>
      </c>
      <c r="F99" s="11">
        <v>4.08</v>
      </c>
      <c r="G99" s="11">
        <v>185</v>
      </c>
      <c r="H99" s="11">
        <v>76</v>
      </c>
    </row>
    <row r="100" spans="1:8" x14ac:dyDescent="0.3">
      <c r="A100" s="3"/>
      <c r="B100" s="3" t="s">
        <v>81</v>
      </c>
      <c r="C100" s="3">
        <v>70</v>
      </c>
      <c r="D100" s="3">
        <v>5.05</v>
      </c>
      <c r="E100" s="3">
        <v>6.22</v>
      </c>
      <c r="F100" s="3">
        <v>41.32</v>
      </c>
      <c r="G100" s="3">
        <v>240</v>
      </c>
      <c r="H100" s="3">
        <v>415</v>
      </c>
    </row>
    <row r="101" spans="1:8" x14ac:dyDescent="0.3">
      <c r="A101" s="3"/>
      <c r="B101" s="3" t="s">
        <v>32</v>
      </c>
      <c r="C101" s="3">
        <v>45</v>
      </c>
      <c r="D101" s="3">
        <v>3.45</v>
      </c>
      <c r="E101" s="3">
        <v>0.36</v>
      </c>
      <c r="F101" s="3">
        <v>21.87</v>
      </c>
      <c r="G101" s="3">
        <v>105</v>
      </c>
      <c r="H101" s="3">
        <v>92</v>
      </c>
    </row>
    <row r="102" spans="1:8" x14ac:dyDescent="0.3">
      <c r="A102" s="3"/>
      <c r="B102" s="3" t="s">
        <v>52</v>
      </c>
      <c r="C102" s="3">
        <v>200</v>
      </c>
      <c r="D102" s="3">
        <v>0.2</v>
      </c>
      <c r="E102" s="3">
        <v>0.04</v>
      </c>
      <c r="F102" s="3">
        <v>7.03</v>
      </c>
      <c r="G102" s="3">
        <v>27</v>
      </c>
      <c r="H102" s="10" t="s">
        <v>53</v>
      </c>
    </row>
    <row r="103" spans="1:8" x14ac:dyDescent="0.3">
      <c r="A103" s="3"/>
      <c r="B103" s="3" t="s">
        <v>82</v>
      </c>
      <c r="C103" s="3">
        <v>150</v>
      </c>
      <c r="D103" s="3">
        <v>0.6</v>
      </c>
      <c r="E103" s="3">
        <v>0.43</v>
      </c>
      <c r="F103" s="3">
        <v>14.23</v>
      </c>
      <c r="G103" s="3">
        <v>63</v>
      </c>
      <c r="H103" s="10">
        <v>81</v>
      </c>
    </row>
    <row r="104" spans="1:8" x14ac:dyDescent="0.3">
      <c r="A104" s="8" t="s">
        <v>34</v>
      </c>
      <c r="B104" s="8"/>
      <c r="C104" s="8">
        <f>SUM(C98:C103)</f>
        <v>695</v>
      </c>
      <c r="D104" s="8">
        <f t="shared" ref="D104:G104" si="0">SUM(D98:D103)</f>
        <v>29.810000000000002</v>
      </c>
      <c r="E104" s="8">
        <f t="shared" si="0"/>
        <v>18.639999999999997</v>
      </c>
      <c r="F104" s="8">
        <f t="shared" si="0"/>
        <v>121.35000000000001</v>
      </c>
      <c r="G104" s="8">
        <f t="shared" si="0"/>
        <v>780</v>
      </c>
      <c r="H104" s="8"/>
    </row>
    <row r="105" spans="1:8" ht="19.5" x14ac:dyDescent="0.35">
      <c r="A105" s="12" t="s">
        <v>35</v>
      </c>
      <c r="B105" s="12"/>
      <c r="C105" s="12" t="s">
        <v>36</v>
      </c>
      <c r="D105" s="12">
        <f ca="1">D104+D97+D90</f>
        <v>76.05</v>
      </c>
      <c r="E105" s="12">
        <f ca="1">E104+E97+E90</f>
        <v>55.469999999999992</v>
      </c>
      <c r="F105" s="12">
        <f ca="1">F104+F97+F90</f>
        <v>267.06</v>
      </c>
      <c r="G105" s="12">
        <f>G104+G97+G90</f>
        <v>1918</v>
      </c>
    </row>
    <row r="108" spans="1:8" x14ac:dyDescent="0.3">
      <c r="A108" s="3"/>
      <c r="B108" s="3"/>
      <c r="C108" s="3"/>
      <c r="D108" s="4" t="s">
        <v>2</v>
      </c>
      <c r="E108" s="4"/>
      <c r="F108" s="4"/>
      <c r="G108" s="3"/>
      <c r="H108" s="3"/>
    </row>
    <row r="109" spans="1:8" ht="56.25" x14ac:dyDescent="0.3">
      <c r="A109" s="3" t="s">
        <v>3</v>
      </c>
      <c r="B109" s="5" t="s">
        <v>4</v>
      </c>
      <c r="C109" s="5" t="s">
        <v>5</v>
      </c>
      <c r="D109" s="3" t="s">
        <v>6</v>
      </c>
      <c r="E109" s="3" t="s">
        <v>7</v>
      </c>
      <c r="F109" s="3" t="s">
        <v>8</v>
      </c>
      <c r="G109" s="5" t="s">
        <v>9</v>
      </c>
      <c r="H109" s="6" t="s">
        <v>10</v>
      </c>
    </row>
    <row r="110" spans="1:8" ht="19.5" x14ac:dyDescent="0.35">
      <c r="A110" s="7" t="s">
        <v>83</v>
      </c>
      <c r="B110" s="3"/>
      <c r="C110" s="3"/>
      <c r="D110" s="3"/>
      <c r="E110" s="3"/>
      <c r="F110" s="3"/>
      <c r="G110" s="3"/>
      <c r="H110" s="3"/>
    </row>
    <row r="111" spans="1:8" x14ac:dyDescent="0.3">
      <c r="A111" s="3" t="s">
        <v>12</v>
      </c>
      <c r="B111" s="3" t="s">
        <v>84</v>
      </c>
      <c r="C111" s="3">
        <v>150</v>
      </c>
      <c r="D111" s="3">
        <v>5.27</v>
      </c>
      <c r="E111" s="3">
        <v>6.97</v>
      </c>
      <c r="F111" s="2">
        <v>24.81</v>
      </c>
      <c r="G111" s="3">
        <v>182</v>
      </c>
      <c r="H111" s="3">
        <v>73.02</v>
      </c>
    </row>
    <row r="112" spans="1:8" x14ac:dyDescent="0.3">
      <c r="A112" s="3"/>
      <c r="B112" s="3" t="s">
        <v>15</v>
      </c>
      <c r="C112" s="3">
        <v>25</v>
      </c>
      <c r="D112" s="3">
        <v>1.79</v>
      </c>
      <c r="E112" s="3">
        <v>0.68</v>
      </c>
      <c r="F112" s="3">
        <v>8.3800000000000008</v>
      </c>
      <c r="G112" s="3">
        <v>57</v>
      </c>
      <c r="H112" s="3">
        <v>119</v>
      </c>
    </row>
    <row r="113" spans="1:8" x14ac:dyDescent="0.3">
      <c r="A113" s="3"/>
      <c r="B113" s="13" t="s">
        <v>71</v>
      </c>
      <c r="C113" s="13">
        <v>5</v>
      </c>
      <c r="D113" s="3">
        <v>0.02</v>
      </c>
      <c r="E113" s="3">
        <v>3.61</v>
      </c>
      <c r="F113" s="3">
        <v>0.04</v>
      </c>
      <c r="G113" s="3">
        <v>33</v>
      </c>
      <c r="H113" s="9" t="s">
        <v>72</v>
      </c>
    </row>
    <row r="114" spans="1:8" x14ac:dyDescent="0.3">
      <c r="A114" s="3"/>
      <c r="B114" s="3" t="s">
        <v>14</v>
      </c>
      <c r="C114" s="3">
        <v>8</v>
      </c>
      <c r="D114" s="3">
        <v>2.08</v>
      </c>
      <c r="E114" s="3">
        <v>2.21</v>
      </c>
      <c r="F114" s="3">
        <v>0.28000000000000003</v>
      </c>
      <c r="G114" s="3">
        <v>28</v>
      </c>
      <c r="H114" s="3">
        <v>89</v>
      </c>
    </row>
    <row r="115" spans="1:8" x14ac:dyDescent="0.3">
      <c r="A115" s="3"/>
      <c r="B115" s="3" t="s">
        <v>33</v>
      </c>
      <c r="C115" s="3">
        <v>200</v>
      </c>
      <c r="D115" s="3">
        <v>1.3</v>
      </c>
      <c r="E115" s="3">
        <v>1.46</v>
      </c>
      <c r="F115" s="3">
        <v>15.61</v>
      </c>
      <c r="G115" s="3">
        <v>77</v>
      </c>
      <c r="H115" s="3">
        <v>310</v>
      </c>
    </row>
    <row r="116" spans="1:8" x14ac:dyDescent="0.3">
      <c r="A116" s="3" t="s">
        <v>17</v>
      </c>
      <c r="B116" s="3" t="s">
        <v>85</v>
      </c>
      <c r="C116" s="3">
        <v>100</v>
      </c>
      <c r="D116" s="3">
        <v>1.35</v>
      </c>
      <c r="E116" s="3">
        <v>0.3</v>
      </c>
      <c r="F116" s="3">
        <v>12.15</v>
      </c>
      <c r="G116" s="3">
        <v>60</v>
      </c>
      <c r="H116" s="3">
        <v>80</v>
      </c>
    </row>
    <row r="117" spans="1:8" x14ac:dyDescent="0.3">
      <c r="A117" s="8" t="s">
        <v>19</v>
      </c>
      <c r="B117" s="8"/>
      <c r="C117" s="8">
        <f>SUM(C111:C116)</f>
        <v>488</v>
      </c>
      <c r="D117" s="8">
        <f>SUM(D111:D116)</f>
        <v>11.81</v>
      </c>
      <c r="E117" s="8">
        <f>SUM(E111:E116)</f>
        <v>15.23</v>
      </c>
      <c r="F117" s="8">
        <f>SUM(F111:F116)</f>
        <v>61.269999999999996</v>
      </c>
      <c r="G117" s="8">
        <f>SUM(G111:G116)</f>
        <v>437</v>
      </c>
      <c r="H117" s="8"/>
    </row>
    <row r="118" spans="1:8" x14ac:dyDescent="0.3">
      <c r="A118" s="3" t="s">
        <v>20</v>
      </c>
      <c r="B118" s="6" t="s">
        <v>86</v>
      </c>
      <c r="C118" s="3">
        <v>60</v>
      </c>
      <c r="D118" s="3">
        <v>0.97</v>
      </c>
      <c r="E118" s="3">
        <v>2.11</v>
      </c>
      <c r="F118" s="3">
        <v>6.57</v>
      </c>
      <c r="G118" s="3">
        <v>49</v>
      </c>
      <c r="H118" s="9" t="s">
        <v>87</v>
      </c>
    </row>
    <row r="119" spans="1:8" x14ac:dyDescent="0.3">
      <c r="A119" s="3"/>
      <c r="B119" s="6" t="s">
        <v>88</v>
      </c>
      <c r="C119" s="3">
        <v>200</v>
      </c>
      <c r="D119" s="3">
        <v>2.4500000000000002</v>
      </c>
      <c r="E119" s="3">
        <v>5.89</v>
      </c>
      <c r="F119" s="3">
        <v>6.48</v>
      </c>
      <c r="G119" s="3">
        <v>100</v>
      </c>
      <c r="H119" s="10" t="s">
        <v>89</v>
      </c>
    </row>
    <row r="120" spans="1:8" ht="37.5" x14ac:dyDescent="0.3">
      <c r="A120" s="3"/>
      <c r="B120" s="6" t="s">
        <v>90</v>
      </c>
      <c r="C120" s="3">
        <v>70</v>
      </c>
      <c r="D120" s="3">
        <v>9.4499999999999993</v>
      </c>
      <c r="E120" s="3">
        <v>9.8699999999999992</v>
      </c>
      <c r="F120" s="3">
        <v>8.1999999999999993</v>
      </c>
      <c r="G120" s="3">
        <v>162</v>
      </c>
      <c r="H120" s="3">
        <v>204</v>
      </c>
    </row>
    <row r="121" spans="1:8" x14ac:dyDescent="0.3">
      <c r="A121" s="3"/>
      <c r="B121" s="2" t="s">
        <v>46</v>
      </c>
      <c r="C121" s="2">
        <v>130</v>
      </c>
      <c r="D121" s="2">
        <v>2.69</v>
      </c>
      <c r="E121" s="2">
        <v>4.17</v>
      </c>
      <c r="F121" s="2">
        <v>18.260000000000002</v>
      </c>
      <c r="G121" s="2">
        <v>125</v>
      </c>
      <c r="H121" s="2">
        <v>226</v>
      </c>
    </row>
    <row r="122" spans="1:8" x14ac:dyDescent="0.3">
      <c r="A122" s="3"/>
      <c r="B122" s="3" t="s">
        <v>26</v>
      </c>
      <c r="C122" s="3">
        <v>50</v>
      </c>
      <c r="D122" s="3">
        <v>3.3</v>
      </c>
      <c r="E122" s="3">
        <v>0.6</v>
      </c>
      <c r="F122" s="3">
        <v>17.100000000000001</v>
      </c>
      <c r="G122" s="3">
        <v>90</v>
      </c>
      <c r="H122" s="3">
        <v>93</v>
      </c>
    </row>
    <row r="123" spans="1:8" x14ac:dyDescent="0.3">
      <c r="A123" s="3"/>
      <c r="B123" s="3" t="s">
        <v>18</v>
      </c>
      <c r="C123" s="3">
        <v>200</v>
      </c>
      <c r="D123" s="3">
        <v>0</v>
      </c>
      <c r="E123" s="3">
        <v>0</v>
      </c>
      <c r="F123" s="3">
        <v>25.6</v>
      </c>
      <c r="G123" s="3">
        <v>104</v>
      </c>
      <c r="H123" s="3">
        <v>340</v>
      </c>
    </row>
    <row r="124" spans="1:8" x14ac:dyDescent="0.3">
      <c r="A124" s="8" t="s">
        <v>28</v>
      </c>
      <c r="B124" s="8"/>
      <c r="C124" s="8">
        <f>SUM(C118:C123)</f>
        <v>710</v>
      </c>
      <c r="D124" s="8">
        <f>SUM(D118:D123)</f>
        <v>18.86</v>
      </c>
      <c r="E124" s="8">
        <f>SUM(E118:E123)</f>
        <v>22.64</v>
      </c>
      <c r="F124" s="8">
        <f>SUM(F118:F123)</f>
        <v>82.210000000000008</v>
      </c>
      <c r="G124" s="8">
        <f>SUM(G118:G123)</f>
        <v>630</v>
      </c>
      <c r="H124" s="8"/>
    </row>
    <row r="125" spans="1:8" ht="37.5" x14ac:dyDescent="0.3">
      <c r="A125" s="6" t="s">
        <v>29</v>
      </c>
      <c r="B125" s="3" t="s">
        <v>91</v>
      </c>
      <c r="C125" s="3">
        <v>200</v>
      </c>
      <c r="D125" s="3">
        <v>5.49</v>
      </c>
      <c r="E125" s="3">
        <v>6.14</v>
      </c>
      <c r="F125" s="3">
        <v>33.909999999999997</v>
      </c>
      <c r="G125" s="3">
        <v>201</v>
      </c>
      <c r="H125" s="3">
        <v>232</v>
      </c>
    </row>
    <row r="126" spans="1:8" x14ac:dyDescent="0.3">
      <c r="A126" s="3"/>
      <c r="B126" s="11" t="s">
        <v>92</v>
      </c>
      <c r="C126" s="11">
        <v>30</v>
      </c>
      <c r="D126" s="16">
        <v>0.15</v>
      </c>
      <c r="E126" s="16">
        <v>0</v>
      </c>
      <c r="F126" s="16">
        <v>20.64</v>
      </c>
      <c r="G126" s="16">
        <v>79</v>
      </c>
      <c r="H126" s="16">
        <v>38</v>
      </c>
    </row>
    <row r="127" spans="1:8" x14ac:dyDescent="0.3">
      <c r="A127" s="3"/>
      <c r="B127" s="11" t="s">
        <v>51</v>
      </c>
      <c r="C127" s="11">
        <v>50</v>
      </c>
      <c r="D127" s="11">
        <v>21.5</v>
      </c>
      <c r="E127" s="11">
        <v>12.1</v>
      </c>
      <c r="F127" s="11">
        <v>27.65</v>
      </c>
      <c r="G127" s="11">
        <v>222</v>
      </c>
      <c r="H127" s="11">
        <v>32</v>
      </c>
    </row>
    <row r="128" spans="1:8" x14ac:dyDescent="0.3">
      <c r="A128" s="3"/>
      <c r="B128" s="3" t="s">
        <v>32</v>
      </c>
      <c r="C128" s="3">
        <v>45</v>
      </c>
      <c r="D128" s="3">
        <v>3.45</v>
      </c>
      <c r="E128" s="3">
        <v>0.36</v>
      </c>
      <c r="F128" s="3">
        <v>21.87</v>
      </c>
      <c r="G128" s="3">
        <v>105</v>
      </c>
      <c r="H128" s="3">
        <v>92</v>
      </c>
    </row>
    <row r="129" spans="1:8" x14ac:dyDescent="0.3">
      <c r="A129" s="3"/>
      <c r="B129" s="3" t="s">
        <v>52</v>
      </c>
      <c r="C129" s="3">
        <v>200</v>
      </c>
      <c r="D129" s="3">
        <v>0.2</v>
      </c>
      <c r="E129" s="3">
        <v>0.04</v>
      </c>
      <c r="F129" s="3">
        <v>7.03</v>
      </c>
      <c r="G129" s="3">
        <v>27</v>
      </c>
      <c r="H129" s="10" t="s">
        <v>53</v>
      </c>
    </row>
    <row r="130" spans="1:8" x14ac:dyDescent="0.3">
      <c r="A130" s="8" t="s">
        <v>34</v>
      </c>
      <c r="B130" s="8"/>
      <c r="C130" s="8">
        <f>SUM(C125:C129)</f>
        <v>525</v>
      </c>
      <c r="D130" s="8">
        <f>SUM(D125:D129)</f>
        <v>30.79</v>
      </c>
      <c r="E130" s="8">
        <f>SUM(E125:E129)</f>
        <v>18.639999999999997</v>
      </c>
      <c r="F130" s="8">
        <f>SUM(F125:F129)</f>
        <v>111.1</v>
      </c>
      <c r="G130" s="8">
        <f>SUM(G125:G129)</f>
        <v>634</v>
      </c>
      <c r="H130" s="8"/>
    </row>
    <row r="131" spans="1:8" ht="19.5" x14ac:dyDescent="0.35">
      <c r="A131" s="12" t="s">
        <v>35</v>
      </c>
      <c r="B131" s="12"/>
      <c r="C131" s="12" t="s">
        <v>36</v>
      </c>
      <c r="D131" s="12">
        <f>D130+D124+D117</f>
        <v>61.46</v>
      </c>
      <c r="E131" s="12">
        <f>E130+E124+E117</f>
        <v>56.510000000000005</v>
      </c>
      <c r="F131" s="12">
        <f>F130+F124+F117</f>
        <v>254.57999999999998</v>
      </c>
      <c r="G131" s="12">
        <f>G130+G124+G117</f>
        <v>1701</v>
      </c>
    </row>
    <row r="134" spans="1:8" x14ac:dyDescent="0.3">
      <c r="A134" s="3"/>
      <c r="B134" s="3"/>
      <c r="C134" s="3"/>
      <c r="D134" s="4" t="s">
        <v>2</v>
      </c>
      <c r="E134" s="4"/>
      <c r="F134" s="4"/>
      <c r="G134" s="3"/>
      <c r="H134" s="3"/>
    </row>
    <row r="135" spans="1:8" ht="56.25" x14ac:dyDescent="0.3">
      <c r="A135" s="3" t="s">
        <v>3</v>
      </c>
      <c r="B135" s="5" t="s">
        <v>4</v>
      </c>
      <c r="C135" s="5" t="s">
        <v>5</v>
      </c>
      <c r="D135" s="3" t="s">
        <v>6</v>
      </c>
      <c r="E135" s="3" t="s">
        <v>7</v>
      </c>
      <c r="F135" s="3" t="s">
        <v>8</v>
      </c>
      <c r="G135" s="5" t="s">
        <v>9</v>
      </c>
      <c r="H135" s="6" t="s">
        <v>10</v>
      </c>
    </row>
    <row r="136" spans="1:8" ht="19.5" x14ac:dyDescent="0.35">
      <c r="A136" s="7" t="s">
        <v>93</v>
      </c>
      <c r="B136" s="3"/>
      <c r="C136" s="3"/>
      <c r="D136" s="3"/>
      <c r="E136" s="3"/>
      <c r="F136" s="3"/>
      <c r="G136" s="3"/>
      <c r="H136" s="3"/>
    </row>
    <row r="137" spans="1:8" x14ac:dyDescent="0.3">
      <c r="A137" s="3" t="s">
        <v>12</v>
      </c>
      <c r="B137" s="3" t="s">
        <v>94</v>
      </c>
      <c r="C137" s="3">
        <v>150</v>
      </c>
      <c r="D137" s="3">
        <v>6.54</v>
      </c>
      <c r="E137" s="3">
        <v>4.32</v>
      </c>
      <c r="F137" s="2">
        <v>30.92</v>
      </c>
      <c r="G137" s="3">
        <v>190</v>
      </c>
      <c r="H137" s="3">
        <v>73.02</v>
      </c>
    </row>
    <row r="138" spans="1:8" x14ac:dyDescent="0.3">
      <c r="A138" s="3"/>
      <c r="B138" s="3" t="s">
        <v>15</v>
      </c>
      <c r="C138" s="3">
        <v>25</v>
      </c>
      <c r="D138" s="3">
        <v>1.79</v>
      </c>
      <c r="E138" s="3">
        <v>0.68</v>
      </c>
      <c r="F138" s="3">
        <v>8.3800000000000008</v>
      </c>
      <c r="G138" s="3">
        <v>57</v>
      </c>
      <c r="H138" s="3">
        <v>119</v>
      </c>
    </row>
    <row r="139" spans="1:8" x14ac:dyDescent="0.3">
      <c r="A139" s="3"/>
      <c r="B139" s="3" t="s">
        <v>14</v>
      </c>
      <c r="C139" s="3">
        <v>8</v>
      </c>
      <c r="D139" s="3">
        <v>2.08</v>
      </c>
      <c r="E139" s="3">
        <v>2.21</v>
      </c>
      <c r="F139" s="3">
        <v>0.28000000000000003</v>
      </c>
      <c r="G139" s="3">
        <v>28</v>
      </c>
      <c r="H139" s="3">
        <v>89</v>
      </c>
    </row>
    <row r="140" spans="1:8" x14ac:dyDescent="0.3">
      <c r="A140" s="3"/>
      <c r="B140" s="13" t="s">
        <v>71</v>
      </c>
      <c r="C140" s="13">
        <v>5</v>
      </c>
      <c r="D140" s="3">
        <v>0.02</v>
      </c>
      <c r="E140" s="3">
        <v>3.61</v>
      </c>
      <c r="F140" s="3">
        <v>0.04</v>
      </c>
      <c r="G140" s="3">
        <v>33</v>
      </c>
      <c r="H140" s="9" t="s">
        <v>72</v>
      </c>
    </row>
    <row r="141" spans="1:8" x14ac:dyDescent="0.3">
      <c r="A141" s="3"/>
      <c r="B141" s="3" t="s">
        <v>16</v>
      </c>
      <c r="C141" s="3">
        <v>200</v>
      </c>
      <c r="D141" s="3">
        <v>3.2</v>
      </c>
      <c r="E141" s="3">
        <v>3.4</v>
      </c>
      <c r="F141" s="3">
        <v>19.84</v>
      </c>
      <c r="G141" s="3">
        <v>116</v>
      </c>
      <c r="H141" s="3">
        <v>303</v>
      </c>
    </row>
    <row r="142" spans="1:8" x14ac:dyDescent="0.3">
      <c r="A142" s="3" t="s">
        <v>17</v>
      </c>
      <c r="B142" s="3" t="s">
        <v>18</v>
      </c>
      <c r="C142" s="3">
        <v>200</v>
      </c>
      <c r="D142" s="3">
        <v>0</v>
      </c>
      <c r="E142" s="3">
        <v>0</v>
      </c>
      <c r="F142" s="3">
        <v>25.6</v>
      </c>
      <c r="G142" s="3">
        <v>104</v>
      </c>
      <c r="H142" s="3">
        <v>340</v>
      </c>
    </row>
    <row r="143" spans="1:8" x14ac:dyDescent="0.3">
      <c r="A143" s="8" t="s">
        <v>19</v>
      </c>
      <c r="B143" s="8"/>
      <c r="C143" s="8">
        <f>SUM(C137:C142)</f>
        <v>588</v>
      </c>
      <c r="D143" s="8">
        <f>SUM(D137:D142)</f>
        <v>13.629999999999999</v>
      </c>
      <c r="E143" s="8">
        <f>SUM(E137:E142)</f>
        <v>14.22</v>
      </c>
      <c r="F143" s="8">
        <f>SUM(F137:F142)</f>
        <v>85.06</v>
      </c>
      <c r="G143" s="8">
        <f>SUM(G137:G142)</f>
        <v>528</v>
      </c>
      <c r="H143" s="8"/>
    </row>
    <row r="144" spans="1:8" x14ac:dyDescent="0.3">
      <c r="A144" s="3" t="s">
        <v>20</v>
      </c>
      <c r="B144" s="6" t="s">
        <v>95</v>
      </c>
      <c r="C144" s="3">
        <v>60</v>
      </c>
      <c r="D144" s="3">
        <v>0.04</v>
      </c>
      <c r="E144" s="3">
        <v>0.4</v>
      </c>
      <c r="F144" s="3">
        <v>0</v>
      </c>
      <c r="G144" s="3">
        <v>4</v>
      </c>
      <c r="H144" s="9" t="s">
        <v>96</v>
      </c>
    </row>
    <row r="145" spans="1:8" x14ac:dyDescent="0.3">
      <c r="A145" s="3"/>
      <c r="B145" s="6" t="s">
        <v>97</v>
      </c>
      <c r="C145" s="3">
        <v>200</v>
      </c>
      <c r="D145" s="3">
        <v>1.61</v>
      </c>
      <c r="E145" s="3">
        <v>7.33</v>
      </c>
      <c r="F145" s="3">
        <v>7.13</v>
      </c>
      <c r="G145" s="3">
        <v>131</v>
      </c>
      <c r="H145" s="10">
        <v>126</v>
      </c>
    </row>
    <row r="146" spans="1:8" x14ac:dyDescent="0.3">
      <c r="A146" s="3"/>
      <c r="B146" s="17" t="s">
        <v>98</v>
      </c>
      <c r="C146" s="3">
        <v>180</v>
      </c>
      <c r="D146" s="3">
        <v>16.670000000000002</v>
      </c>
      <c r="E146" s="3">
        <v>15.28</v>
      </c>
      <c r="F146" s="3">
        <v>28.62</v>
      </c>
      <c r="G146" s="3">
        <v>324</v>
      </c>
      <c r="H146" s="3">
        <v>216</v>
      </c>
    </row>
    <row r="147" spans="1:8" x14ac:dyDescent="0.3">
      <c r="A147" s="3"/>
      <c r="B147" s="3" t="s">
        <v>26</v>
      </c>
      <c r="C147" s="3">
        <v>50</v>
      </c>
      <c r="D147" s="3">
        <v>3.3</v>
      </c>
      <c r="E147" s="3">
        <v>0.6</v>
      </c>
      <c r="F147" s="3">
        <v>17.100000000000001</v>
      </c>
      <c r="G147" s="3">
        <v>90</v>
      </c>
      <c r="H147" s="3">
        <v>93</v>
      </c>
    </row>
    <row r="148" spans="1:8" x14ac:dyDescent="0.3">
      <c r="A148" s="3"/>
      <c r="B148" s="3" t="s">
        <v>78</v>
      </c>
      <c r="C148" s="3">
        <v>180</v>
      </c>
      <c r="D148" s="3">
        <v>0.57999999999999996</v>
      </c>
      <c r="E148" s="3">
        <v>0.22</v>
      </c>
      <c r="F148" s="3">
        <v>24.25</v>
      </c>
      <c r="G148" s="3">
        <v>98</v>
      </c>
      <c r="H148" s="3">
        <v>345</v>
      </c>
    </row>
    <row r="149" spans="1:8" x14ac:dyDescent="0.3">
      <c r="A149" s="8" t="s">
        <v>28</v>
      </c>
      <c r="B149" s="8"/>
      <c r="C149" s="8">
        <f>SUM(C144:C148)</f>
        <v>670</v>
      </c>
      <c r="D149" s="8">
        <f>SUM(D144:D148)</f>
        <v>22.2</v>
      </c>
      <c r="E149" s="8">
        <f>SUM(E144:E148)</f>
        <v>23.83</v>
      </c>
      <c r="F149" s="8">
        <f>SUM(F144:F148)</f>
        <v>77.099999999999994</v>
      </c>
      <c r="G149" s="8">
        <f>SUM(G144:G148)</f>
        <v>647</v>
      </c>
      <c r="H149" s="8"/>
    </row>
    <row r="150" spans="1:8" ht="37.5" x14ac:dyDescent="0.3">
      <c r="A150" s="6" t="s">
        <v>29</v>
      </c>
      <c r="B150" s="6" t="s">
        <v>99</v>
      </c>
      <c r="C150" s="3">
        <v>60</v>
      </c>
      <c r="D150" s="3">
        <v>0.85</v>
      </c>
      <c r="E150" s="3">
        <v>2.48</v>
      </c>
      <c r="F150" s="3">
        <v>4.96</v>
      </c>
      <c r="G150" s="3">
        <v>46</v>
      </c>
      <c r="H150" s="9" t="s">
        <v>100</v>
      </c>
    </row>
    <row r="151" spans="1:8" x14ac:dyDescent="0.3">
      <c r="A151" s="3"/>
      <c r="B151" s="11" t="s">
        <v>101</v>
      </c>
      <c r="C151" s="11">
        <v>150</v>
      </c>
      <c r="D151" s="11">
        <v>19.18</v>
      </c>
      <c r="E151" s="11">
        <v>6.28</v>
      </c>
      <c r="F151" s="11">
        <v>23.4</v>
      </c>
      <c r="G151" s="11">
        <v>221</v>
      </c>
      <c r="H151" s="11">
        <v>338</v>
      </c>
    </row>
    <row r="152" spans="1:8" x14ac:dyDescent="0.3">
      <c r="A152" s="3"/>
      <c r="B152" s="11" t="s">
        <v>67</v>
      </c>
      <c r="C152" s="11">
        <v>50</v>
      </c>
      <c r="D152" s="11">
        <v>3.8</v>
      </c>
      <c r="E152" s="11">
        <v>0.4</v>
      </c>
      <c r="F152" s="11">
        <v>24.3</v>
      </c>
      <c r="G152" s="11">
        <v>117</v>
      </c>
      <c r="H152" s="11">
        <v>33</v>
      </c>
    </row>
    <row r="153" spans="1:8" x14ac:dyDescent="0.3">
      <c r="A153" s="3"/>
      <c r="B153" s="3" t="s">
        <v>32</v>
      </c>
      <c r="C153" s="3">
        <v>45</v>
      </c>
      <c r="D153" s="3">
        <v>3.45</v>
      </c>
      <c r="E153" s="3">
        <v>0.36</v>
      </c>
      <c r="F153" s="3">
        <v>21.87</v>
      </c>
      <c r="G153" s="3">
        <v>105</v>
      </c>
      <c r="H153" s="3">
        <v>92</v>
      </c>
    </row>
    <row r="154" spans="1:8" x14ac:dyDescent="0.3">
      <c r="A154" s="3"/>
      <c r="B154" s="3" t="s">
        <v>52</v>
      </c>
      <c r="C154" s="3">
        <v>200</v>
      </c>
      <c r="D154" s="3">
        <v>0.2</v>
      </c>
      <c r="E154" s="3">
        <v>0.04</v>
      </c>
      <c r="F154" s="3">
        <v>7.03</v>
      </c>
      <c r="G154" s="3">
        <v>27</v>
      </c>
      <c r="H154" s="10" t="s">
        <v>53</v>
      </c>
    </row>
    <row r="155" spans="1:8" x14ac:dyDescent="0.3">
      <c r="A155" s="8" t="s">
        <v>34</v>
      </c>
      <c r="B155" s="8"/>
      <c r="C155" s="8">
        <f>SUM(C150:C154)</f>
        <v>505</v>
      </c>
      <c r="D155" s="8">
        <f>SUM(D150:D154)</f>
        <v>27.48</v>
      </c>
      <c r="E155" s="8">
        <f>SUM(E150:E154)</f>
        <v>9.5599999999999987</v>
      </c>
      <c r="F155" s="8">
        <f>SUM(F150:F154)</f>
        <v>81.56</v>
      </c>
      <c r="G155" s="8">
        <f>SUM(G150:G154)</f>
        <v>516</v>
      </c>
      <c r="H155" s="8"/>
    </row>
    <row r="156" spans="1:8" ht="19.5" x14ac:dyDescent="0.35">
      <c r="A156" s="12" t="s">
        <v>35</v>
      </c>
      <c r="B156" s="12"/>
      <c r="C156" s="12" t="s">
        <v>36</v>
      </c>
      <c r="D156" s="12">
        <f>D155+D149+D143</f>
        <v>63.31</v>
      </c>
      <c r="E156" s="12">
        <f>E155+E149+E143</f>
        <v>47.61</v>
      </c>
      <c r="F156" s="12">
        <f>F155+F149+F143</f>
        <v>243.72</v>
      </c>
      <c r="G156" s="12">
        <f>G155+G149+G143</f>
        <v>1691</v>
      </c>
    </row>
    <row r="159" spans="1:8" x14ac:dyDescent="0.3">
      <c r="A159" s="3"/>
      <c r="B159" s="3"/>
      <c r="C159" s="3"/>
      <c r="D159" s="4" t="s">
        <v>2</v>
      </c>
      <c r="E159" s="4"/>
      <c r="F159" s="4"/>
      <c r="G159" s="3"/>
      <c r="H159" s="3"/>
    </row>
    <row r="160" spans="1:8" ht="56.25" x14ac:dyDescent="0.3">
      <c r="A160" s="3" t="s">
        <v>3</v>
      </c>
      <c r="B160" s="5" t="s">
        <v>4</v>
      </c>
      <c r="C160" s="5" t="s">
        <v>5</v>
      </c>
      <c r="D160" s="3" t="s">
        <v>6</v>
      </c>
      <c r="E160" s="3" t="s">
        <v>7</v>
      </c>
      <c r="F160" s="3" t="s">
        <v>8</v>
      </c>
      <c r="G160" s="5" t="s">
        <v>9</v>
      </c>
      <c r="H160" s="6" t="s">
        <v>10</v>
      </c>
    </row>
    <row r="161" spans="1:8" ht="19.5" x14ac:dyDescent="0.35">
      <c r="A161" s="7" t="s">
        <v>102</v>
      </c>
      <c r="B161" s="3"/>
      <c r="C161" s="3"/>
      <c r="D161" s="3"/>
      <c r="E161" s="3"/>
      <c r="F161" s="3"/>
      <c r="G161" s="3"/>
      <c r="H161" s="3"/>
    </row>
    <row r="162" spans="1:8" x14ac:dyDescent="0.3">
      <c r="A162" s="2" t="s">
        <v>103</v>
      </c>
      <c r="B162" s="11" t="s">
        <v>104</v>
      </c>
      <c r="C162" s="11">
        <v>130</v>
      </c>
      <c r="D162" s="11">
        <v>20.03</v>
      </c>
      <c r="E162" s="11">
        <v>26.12</v>
      </c>
      <c r="F162" s="11">
        <v>24.26</v>
      </c>
      <c r="G162" s="11">
        <v>265</v>
      </c>
      <c r="H162" s="11">
        <v>142</v>
      </c>
    </row>
    <row r="163" spans="1:8" x14ac:dyDescent="0.3">
      <c r="B163" s="16" t="s">
        <v>70</v>
      </c>
      <c r="C163" s="16">
        <v>30</v>
      </c>
      <c r="D163" s="16">
        <v>0.14000000000000001</v>
      </c>
      <c r="E163" s="16">
        <v>2.5</v>
      </c>
      <c r="F163" s="16">
        <v>0.91</v>
      </c>
      <c r="G163" s="16">
        <v>61</v>
      </c>
      <c r="H163" s="16">
        <v>13</v>
      </c>
    </row>
    <row r="164" spans="1:8" x14ac:dyDescent="0.3">
      <c r="B164" s="3" t="s">
        <v>15</v>
      </c>
      <c r="C164" s="3">
        <v>25</v>
      </c>
      <c r="D164" s="3">
        <v>1.79</v>
      </c>
      <c r="E164" s="3">
        <v>0.68</v>
      </c>
      <c r="F164" s="3">
        <v>8.3800000000000008</v>
      </c>
      <c r="G164" s="3">
        <v>57</v>
      </c>
      <c r="H164" s="3">
        <v>119</v>
      </c>
    </row>
    <row r="165" spans="1:8" x14ac:dyDescent="0.3">
      <c r="B165" s="13" t="s">
        <v>71</v>
      </c>
      <c r="C165" s="13">
        <v>5</v>
      </c>
      <c r="D165" s="3">
        <v>0.02</v>
      </c>
      <c r="E165" s="3">
        <v>3.61</v>
      </c>
      <c r="F165" s="3">
        <v>0.04</v>
      </c>
      <c r="G165" s="3">
        <v>33</v>
      </c>
      <c r="H165" s="9" t="s">
        <v>72</v>
      </c>
    </row>
    <row r="166" spans="1:8" x14ac:dyDescent="0.3">
      <c r="B166" s="13" t="s">
        <v>40</v>
      </c>
      <c r="C166" s="13">
        <v>200</v>
      </c>
      <c r="D166" s="3">
        <v>3.77</v>
      </c>
      <c r="E166" s="3">
        <v>3.9</v>
      </c>
      <c r="F166" s="3">
        <v>12.81</v>
      </c>
      <c r="G166" s="3">
        <v>100</v>
      </c>
      <c r="H166" s="3">
        <v>300</v>
      </c>
    </row>
    <row r="167" spans="1:8" x14ac:dyDescent="0.3">
      <c r="A167" s="3" t="s">
        <v>17</v>
      </c>
      <c r="B167" s="3" t="s">
        <v>41</v>
      </c>
      <c r="C167" s="3">
        <v>200</v>
      </c>
      <c r="D167" s="3">
        <v>5.8</v>
      </c>
      <c r="E167" s="3">
        <v>5</v>
      </c>
      <c r="F167" s="3">
        <v>8.4</v>
      </c>
      <c r="G167" s="3">
        <v>108</v>
      </c>
      <c r="H167" s="3">
        <v>48</v>
      </c>
    </row>
    <row r="168" spans="1:8" x14ac:dyDescent="0.3">
      <c r="A168" s="8" t="s">
        <v>19</v>
      </c>
      <c r="B168" s="8"/>
      <c r="C168" s="8">
        <f>SUM(C162:C167)</f>
        <v>590</v>
      </c>
      <c r="D168" s="8">
        <f>SUM(D162:D167)</f>
        <v>31.55</v>
      </c>
      <c r="E168" s="8">
        <f>SUM(E162:E167)</f>
        <v>41.81</v>
      </c>
      <c r="F168" s="8">
        <f>SUM(F162:F167)</f>
        <v>54.800000000000004</v>
      </c>
      <c r="G168" s="8">
        <f>SUM(G162:G167)</f>
        <v>624</v>
      </c>
      <c r="H168" s="8"/>
    </row>
    <row r="169" spans="1:8" ht="37.5" x14ac:dyDescent="0.3">
      <c r="A169" s="3" t="s">
        <v>20</v>
      </c>
      <c r="B169" s="6" t="s">
        <v>21</v>
      </c>
      <c r="C169" s="3">
        <v>60</v>
      </c>
      <c r="D169" s="3">
        <v>0.73</v>
      </c>
      <c r="E169" s="3">
        <v>3.05</v>
      </c>
      <c r="F169" s="3">
        <v>6.01</v>
      </c>
      <c r="G169" s="3">
        <v>53</v>
      </c>
      <c r="H169" s="9" t="s">
        <v>22</v>
      </c>
    </row>
    <row r="170" spans="1:8" x14ac:dyDescent="0.3">
      <c r="A170" s="3"/>
      <c r="B170" s="6" t="s">
        <v>105</v>
      </c>
      <c r="C170" s="3">
        <v>200</v>
      </c>
      <c r="D170" s="3">
        <v>6.98</v>
      </c>
      <c r="E170" s="3">
        <v>3.01</v>
      </c>
      <c r="F170" s="3">
        <v>8.6199999999999992</v>
      </c>
      <c r="G170" s="3">
        <v>89</v>
      </c>
      <c r="H170" s="10">
        <v>53.01</v>
      </c>
    </row>
    <row r="171" spans="1:8" x14ac:dyDescent="0.3">
      <c r="A171" s="3"/>
      <c r="B171" s="17" t="s">
        <v>24</v>
      </c>
      <c r="C171" s="3">
        <v>70</v>
      </c>
      <c r="D171" s="3">
        <v>11.4</v>
      </c>
      <c r="E171" s="3">
        <v>7.03</v>
      </c>
      <c r="F171" s="3">
        <v>8.64</v>
      </c>
      <c r="G171" s="3">
        <v>149</v>
      </c>
      <c r="H171" s="3">
        <v>407</v>
      </c>
    </row>
    <row r="172" spans="1:8" x14ac:dyDescent="0.3">
      <c r="A172" s="3"/>
      <c r="B172" s="2" t="s">
        <v>106</v>
      </c>
      <c r="C172" s="2">
        <v>130</v>
      </c>
      <c r="D172" s="2">
        <v>3.4</v>
      </c>
      <c r="E172" s="2">
        <v>4.03</v>
      </c>
      <c r="F172" s="2">
        <v>16.66</v>
      </c>
      <c r="G172" s="2">
        <v>119</v>
      </c>
      <c r="H172" s="2">
        <v>74</v>
      </c>
    </row>
    <row r="173" spans="1:8" x14ac:dyDescent="0.3">
      <c r="A173" s="3"/>
      <c r="B173" s="3" t="s">
        <v>26</v>
      </c>
      <c r="C173" s="3">
        <v>50</v>
      </c>
      <c r="D173" s="3">
        <v>3.3</v>
      </c>
      <c r="E173" s="3">
        <v>0.6</v>
      </c>
      <c r="F173" s="3">
        <v>17.100000000000001</v>
      </c>
      <c r="G173" s="3">
        <v>90</v>
      </c>
      <c r="H173" s="3">
        <v>93</v>
      </c>
    </row>
    <row r="174" spans="1:8" x14ac:dyDescent="0.3">
      <c r="A174" s="3"/>
      <c r="B174" s="3" t="s">
        <v>134</v>
      </c>
      <c r="C174" s="3">
        <v>180</v>
      </c>
      <c r="D174" s="3">
        <v>7.0000000000000007E-2</v>
      </c>
      <c r="E174" s="3">
        <v>7.0000000000000007E-2</v>
      </c>
      <c r="F174" s="3">
        <v>13.73</v>
      </c>
      <c r="G174" s="3">
        <v>52</v>
      </c>
      <c r="H174" s="3">
        <v>307</v>
      </c>
    </row>
    <row r="175" spans="1:8" x14ac:dyDescent="0.3">
      <c r="A175" s="8" t="s">
        <v>28</v>
      </c>
      <c r="B175" s="8"/>
      <c r="C175" s="8">
        <f>SUM(C169:C174)</f>
        <v>690</v>
      </c>
      <c r="D175" s="8">
        <f>SUM(D169:D174)</f>
        <v>25.88</v>
      </c>
      <c r="E175" s="8">
        <f>SUM(E169:E174)</f>
        <v>17.790000000000003</v>
      </c>
      <c r="F175" s="8">
        <f>SUM(F169:F174)</f>
        <v>70.760000000000005</v>
      </c>
      <c r="G175" s="8">
        <f>SUM(G169:G174)</f>
        <v>552</v>
      </c>
      <c r="H175" s="8"/>
    </row>
    <row r="176" spans="1:8" ht="37.5" x14ac:dyDescent="0.3">
      <c r="A176" s="6" t="s">
        <v>29</v>
      </c>
      <c r="B176" s="6" t="s">
        <v>95</v>
      </c>
      <c r="C176" s="3">
        <v>60</v>
      </c>
      <c r="D176" s="3">
        <v>0.04</v>
      </c>
      <c r="E176" s="3">
        <v>0.4</v>
      </c>
      <c r="F176" s="3">
        <v>0</v>
      </c>
      <c r="G176" s="3">
        <v>4</v>
      </c>
      <c r="H176" s="9" t="s">
        <v>96</v>
      </c>
    </row>
    <row r="177" spans="1:8" x14ac:dyDescent="0.3">
      <c r="A177" s="6"/>
      <c r="B177" s="11" t="s">
        <v>66</v>
      </c>
      <c r="C177" s="11">
        <v>150</v>
      </c>
      <c r="D177" s="11">
        <v>6.77</v>
      </c>
      <c r="E177" s="11">
        <v>5.55</v>
      </c>
      <c r="F177" s="11">
        <v>28.25</v>
      </c>
      <c r="G177" s="11">
        <v>192</v>
      </c>
      <c r="H177" s="11">
        <v>235</v>
      </c>
    </row>
    <row r="178" spans="1:8" x14ac:dyDescent="0.3">
      <c r="A178" s="3"/>
      <c r="B178" s="18" t="s">
        <v>81</v>
      </c>
      <c r="C178" s="19">
        <v>70</v>
      </c>
      <c r="D178" s="19">
        <v>5.05</v>
      </c>
      <c r="E178" s="19">
        <v>6.22</v>
      </c>
      <c r="F178" s="19">
        <v>41.32</v>
      </c>
      <c r="G178" s="19">
        <v>240</v>
      </c>
      <c r="H178" s="19">
        <v>415</v>
      </c>
    </row>
    <row r="179" spans="1:8" x14ac:dyDescent="0.3">
      <c r="A179" s="3"/>
      <c r="B179" s="11" t="s">
        <v>32</v>
      </c>
      <c r="C179" s="3">
        <v>45</v>
      </c>
      <c r="D179" s="3">
        <v>3.45</v>
      </c>
      <c r="E179" s="3">
        <v>0.36</v>
      </c>
      <c r="F179" s="3">
        <v>21.87</v>
      </c>
      <c r="G179" s="3">
        <v>105</v>
      </c>
      <c r="H179" s="3">
        <v>92</v>
      </c>
    </row>
    <row r="180" spans="1:8" x14ac:dyDescent="0.3">
      <c r="A180" s="3"/>
      <c r="B180" s="3" t="s">
        <v>52</v>
      </c>
      <c r="C180" s="3">
        <v>200</v>
      </c>
      <c r="D180" s="3">
        <v>0.2</v>
      </c>
      <c r="E180" s="3">
        <v>0.04</v>
      </c>
      <c r="F180" s="3">
        <v>7.03</v>
      </c>
      <c r="G180" s="3">
        <v>27</v>
      </c>
      <c r="H180" s="10" t="s">
        <v>53</v>
      </c>
    </row>
    <row r="181" spans="1:8" x14ac:dyDescent="0.3">
      <c r="A181" s="3"/>
      <c r="B181" s="3" t="s">
        <v>107</v>
      </c>
      <c r="C181" s="3">
        <v>150</v>
      </c>
      <c r="D181" s="3">
        <v>2.25</v>
      </c>
      <c r="E181" s="3">
        <v>0.43</v>
      </c>
      <c r="F181" s="3">
        <v>32.700000000000003</v>
      </c>
      <c r="G181" s="3">
        <v>142</v>
      </c>
      <c r="H181" s="10">
        <v>83</v>
      </c>
    </row>
    <row r="182" spans="1:8" x14ac:dyDescent="0.3">
      <c r="A182" s="8" t="s">
        <v>34</v>
      </c>
      <c r="B182" s="8"/>
      <c r="C182" s="8">
        <f>SUM(C176:C181)</f>
        <v>675</v>
      </c>
      <c r="D182" s="8">
        <f t="shared" ref="D182:G182" si="1">SUM(D176:D181)</f>
        <v>17.759999999999998</v>
      </c>
      <c r="E182" s="8">
        <f t="shared" si="1"/>
        <v>12.999999999999998</v>
      </c>
      <c r="F182" s="8">
        <f t="shared" si="1"/>
        <v>131.17000000000002</v>
      </c>
      <c r="G182" s="8">
        <f t="shared" si="1"/>
        <v>710</v>
      </c>
      <c r="H182" s="8"/>
    </row>
    <row r="183" spans="1:8" ht="19.5" x14ac:dyDescent="0.35">
      <c r="A183" s="12" t="s">
        <v>35</v>
      </c>
      <c r="B183" s="12"/>
      <c r="C183" s="12" t="s">
        <v>36</v>
      </c>
      <c r="D183" s="12">
        <f>D182+D199+D168</f>
        <v>73.31</v>
      </c>
      <c r="E183" s="12">
        <f>E182+E199+E168</f>
        <v>76.349999999999994</v>
      </c>
      <c r="F183" s="12">
        <f>F182+F199+F168</f>
        <v>253.40000000000003</v>
      </c>
      <c r="G183" s="12">
        <f>G182+G199+G168</f>
        <v>1915</v>
      </c>
    </row>
    <row r="185" spans="1:8" x14ac:dyDescent="0.3">
      <c r="A185" s="3"/>
      <c r="B185" s="3"/>
      <c r="C185" s="3"/>
      <c r="D185" s="4" t="s">
        <v>2</v>
      </c>
      <c r="E185" s="4"/>
      <c r="F185" s="4"/>
      <c r="G185" s="3"/>
      <c r="H185" s="3"/>
    </row>
    <row r="186" spans="1:8" ht="56.25" x14ac:dyDescent="0.3">
      <c r="A186" s="3" t="s">
        <v>3</v>
      </c>
      <c r="B186" s="5" t="s">
        <v>4</v>
      </c>
      <c r="C186" s="5" t="s">
        <v>5</v>
      </c>
      <c r="D186" s="3" t="s">
        <v>6</v>
      </c>
      <c r="E186" s="3" t="s">
        <v>7</v>
      </c>
      <c r="F186" s="3" t="s">
        <v>8</v>
      </c>
      <c r="G186" s="5" t="s">
        <v>9</v>
      </c>
      <c r="H186" s="6" t="s">
        <v>10</v>
      </c>
    </row>
    <row r="187" spans="1:8" ht="19.5" x14ac:dyDescent="0.35">
      <c r="A187" s="7" t="s">
        <v>108</v>
      </c>
      <c r="B187" s="3"/>
      <c r="C187" s="3"/>
      <c r="D187" s="3"/>
      <c r="E187" s="3"/>
      <c r="F187" s="3"/>
      <c r="G187" s="3"/>
      <c r="H187" s="3"/>
    </row>
    <row r="188" spans="1:8" x14ac:dyDescent="0.3">
      <c r="A188" s="3" t="s">
        <v>12</v>
      </c>
      <c r="B188" s="3" t="s">
        <v>109</v>
      </c>
      <c r="C188" s="3">
        <v>130</v>
      </c>
      <c r="D188" s="3">
        <v>1.18</v>
      </c>
      <c r="E188" s="3">
        <v>6.49</v>
      </c>
      <c r="F188" s="2">
        <v>1.77</v>
      </c>
      <c r="G188" s="3">
        <v>71</v>
      </c>
      <c r="H188" s="3">
        <v>10</v>
      </c>
    </row>
    <row r="189" spans="1:8" x14ac:dyDescent="0.3">
      <c r="A189" s="3"/>
      <c r="B189" s="3" t="s">
        <v>15</v>
      </c>
      <c r="C189" s="3">
        <v>25</v>
      </c>
      <c r="D189" s="3">
        <v>1.79</v>
      </c>
      <c r="E189" s="3">
        <v>0.68</v>
      </c>
      <c r="F189" s="3">
        <v>8.3800000000000008</v>
      </c>
      <c r="G189" s="3">
        <v>57</v>
      </c>
      <c r="H189" s="3">
        <v>119</v>
      </c>
    </row>
    <row r="190" spans="1:8" x14ac:dyDescent="0.3">
      <c r="A190" s="3"/>
      <c r="B190" s="13" t="s">
        <v>71</v>
      </c>
      <c r="C190" s="13">
        <v>5</v>
      </c>
      <c r="D190" s="3">
        <v>0.02</v>
      </c>
      <c r="E190" s="3">
        <v>3.61</v>
      </c>
      <c r="F190" s="3">
        <v>0.04</v>
      </c>
      <c r="G190" s="3">
        <v>33</v>
      </c>
      <c r="H190" s="9" t="s">
        <v>72</v>
      </c>
    </row>
    <row r="191" spans="1:8" x14ac:dyDescent="0.3">
      <c r="A191" s="3"/>
      <c r="B191" s="3" t="s">
        <v>33</v>
      </c>
      <c r="C191" s="3">
        <v>200</v>
      </c>
      <c r="D191" s="3">
        <v>1.3</v>
      </c>
      <c r="E191" s="3">
        <v>1.46</v>
      </c>
      <c r="F191" s="3">
        <v>15.61</v>
      </c>
      <c r="G191" s="3">
        <v>77</v>
      </c>
      <c r="H191" s="3">
        <v>310</v>
      </c>
    </row>
    <row r="192" spans="1:8" x14ac:dyDescent="0.3">
      <c r="A192" s="3" t="s">
        <v>17</v>
      </c>
      <c r="B192" s="3" t="s">
        <v>18</v>
      </c>
      <c r="C192" s="3">
        <v>200</v>
      </c>
      <c r="D192" s="3">
        <v>0</v>
      </c>
      <c r="E192" s="3">
        <v>0</v>
      </c>
      <c r="F192" s="3">
        <v>25.6</v>
      </c>
      <c r="G192" s="3">
        <v>104</v>
      </c>
      <c r="H192" s="3">
        <v>340</v>
      </c>
    </row>
    <row r="193" spans="1:8" x14ac:dyDescent="0.3">
      <c r="A193" s="8" t="s">
        <v>19</v>
      </c>
      <c r="B193" s="8"/>
      <c r="C193" s="8">
        <f>SUM(C188:C192)</f>
        <v>560</v>
      </c>
      <c r="D193" s="8">
        <f>SUM(D188:D192)</f>
        <v>4.29</v>
      </c>
      <c r="E193" s="8">
        <f>SUM(E188:E192)</f>
        <v>12.239999999999998</v>
      </c>
      <c r="F193" s="8">
        <f>SUM(F188:F192)</f>
        <v>51.4</v>
      </c>
      <c r="G193" s="8">
        <f>SUM(G189:G192)</f>
        <v>271</v>
      </c>
      <c r="H193" s="8"/>
    </row>
    <row r="194" spans="1:8" ht="37.5" x14ac:dyDescent="0.3">
      <c r="A194" s="3" t="s">
        <v>20</v>
      </c>
      <c r="B194" s="6" t="s">
        <v>135</v>
      </c>
      <c r="C194" s="3">
        <v>60</v>
      </c>
      <c r="D194" s="3">
        <v>0.85</v>
      </c>
      <c r="E194" s="3">
        <v>2.0499999999999998</v>
      </c>
      <c r="F194" s="3">
        <v>6.13</v>
      </c>
      <c r="G194" s="3">
        <v>47</v>
      </c>
      <c r="H194" s="9" t="s">
        <v>136</v>
      </c>
    </row>
    <row r="195" spans="1:8" x14ac:dyDescent="0.3">
      <c r="A195" s="3"/>
      <c r="B195" s="6" t="s">
        <v>110</v>
      </c>
      <c r="C195" s="3">
        <v>200</v>
      </c>
      <c r="D195" s="3">
        <v>2.82</v>
      </c>
      <c r="E195" s="3">
        <v>3.75</v>
      </c>
      <c r="F195" s="3">
        <v>12.14</v>
      </c>
      <c r="G195" s="3">
        <v>104</v>
      </c>
      <c r="H195" s="10">
        <v>112</v>
      </c>
    </row>
    <row r="196" spans="1:8" x14ac:dyDescent="0.3">
      <c r="A196" s="3"/>
      <c r="B196" s="17" t="s">
        <v>111</v>
      </c>
      <c r="C196" s="3">
        <v>180</v>
      </c>
      <c r="D196" s="3">
        <v>16.72</v>
      </c>
      <c r="E196" s="3">
        <v>15.14</v>
      </c>
      <c r="F196" s="3">
        <v>19.52</v>
      </c>
      <c r="G196" s="3">
        <v>288</v>
      </c>
      <c r="H196" s="3">
        <v>208</v>
      </c>
    </row>
    <row r="197" spans="1:8" x14ac:dyDescent="0.3">
      <c r="A197" s="3"/>
      <c r="B197" s="3" t="s">
        <v>26</v>
      </c>
      <c r="C197" s="3">
        <v>50</v>
      </c>
      <c r="D197" s="3">
        <v>3.3</v>
      </c>
      <c r="E197" s="3">
        <v>0.6</v>
      </c>
      <c r="F197" s="3">
        <v>17.100000000000001</v>
      </c>
      <c r="G197" s="3">
        <v>90</v>
      </c>
      <c r="H197" s="3">
        <v>93</v>
      </c>
    </row>
    <row r="198" spans="1:8" x14ac:dyDescent="0.3">
      <c r="A198" s="3"/>
      <c r="B198" s="3" t="s">
        <v>47</v>
      </c>
      <c r="C198" s="3">
        <v>180</v>
      </c>
      <c r="D198" s="3">
        <v>0.31</v>
      </c>
      <c r="E198" s="3">
        <v>0</v>
      </c>
      <c r="F198" s="3">
        <v>12.54</v>
      </c>
      <c r="G198" s="3">
        <v>52</v>
      </c>
      <c r="H198" s="3">
        <v>308</v>
      </c>
    </row>
    <row r="199" spans="1:8" x14ac:dyDescent="0.3">
      <c r="A199" s="8" t="s">
        <v>28</v>
      </c>
      <c r="B199" s="8"/>
      <c r="C199" s="8">
        <f>SUM(C194:C198)</f>
        <v>670</v>
      </c>
      <c r="D199" s="8">
        <f>SUM(D194:D198)</f>
        <v>24</v>
      </c>
      <c r="E199" s="8">
        <f>SUM(E194:E198)</f>
        <v>21.540000000000003</v>
      </c>
      <c r="F199" s="8">
        <f>SUM(F194:F198)</f>
        <v>67.430000000000007</v>
      </c>
      <c r="G199" s="8">
        <f>SUM(G194:G198)</f>
        <v>581</v>
      </c>
      <c r="H199" s="8"/>
    </row>
    <row r="200" spans="1:8" ht="37.5" x14ac:dyDescent="0.3">
      <c r="A200" s="6" t="s">
        <v>29</v>
      </c>
      <c r="B200" s="2" t="s">
        <v>112</v>
      </c>
      <c r="C200" s="2">
        <v>200</v>
      </c>
      <c r="D200" s="2">
        <v>4.84</v>
      </c>
      <c r="E200" s="2">
        <v>7.24</v>
      </c>
      <c r="F200" s="2">
        <v>14.84</v>
      </c>
      <c r="G200" s="2">
        <v>144</v>
      </c>
      <c r="H200" s="2">
        <v>220</v>
      </c>
    </row>
    <row r="201" spans="1:8" x14ac:dyDescent="0.3">
      <c r="A201" s="3"/>
      <c r="B201" s="11" t="s">
        <v>113</v>
      </c>
      <c r="C201" s="11">
        <v>70</v>
      </c>
      <c r="D201" s="11">
        <v>6.95</v>
      </c>
      <c r="E201" s="11">
        <v>4.9400000000000004</v>
      </c>
      <c r="F201" s="11">
        <v>39.61</v>
      </c>
      <c r="G201" s="11">
        <v>227</v>
      </c>
      <c r="H201" s="11">
        <v>375</v>
      </c>
    </row>
    <row r="202" spans="1:8" x14ac:dyDescent="0.3">
      <c r="A202" s="3"/>
      <c r="B202" s="3" t="s">
        <v>32</v>
      </c>
      <c r="C202" s="3">
        <v>45</v>
      </c>
      <c r="D202" s="3">
        <v>3.45</v>
      </c>
      <c r="E202" s="3">
        <v>0.36</v>
      </c>
      <c r="F202" s="3">
        <v>21.87</v>
      </c>
      <c r="G202" s="3">
        <v>105</v>
      </c>
      <c r="H202" s="3">
        <v>92</v>
      </c>
    </row>
    <row r="203" spans="1:8" x14ac:dyDescent="0.3">
      <c r="A203" s="3"/>
      <c r="B203" s="3" t="s">
        <v>52</v>
      </c>
      <c r="C203" s="3">
        <v>200</v>
      </c>
      <c r="D203" s="3">
        <v>0.2</v>
      </c>
      <c r="E203" s="3">
        <v>0.04</v>
      </c>
      <c r="F203" s="3">
        <v>7.03</v>
      </c>
      <c r="G203" s="3">
        <v>27</v>
      </c>
      <c r="H203" s="10" t="s">
        <v>53</v>
      </c>
    </row>
    <row r="204" spans="1:8" x14ac:dyDescent="0.3">
      <c r="A204" s="3"/>
      <c r="B204" s="3" t="s">
        <v>82</v>
      </c>
      <c r="C204" s="3">
        <v>150</v>
      </c>
      <c r="D204" s="3">
        <v>0.6</v>
      </c>
      <c r="E204" s="3">
        <v>0.43</v>
      </c>
      <c r="F204" s="3">
        <v>14.23</v>
      </c>
      <c r="G204" s="3">
        <v>63</v>
      </c>
      <c r="H204" s="10">
        <v>81</v>
      </c>
    </row>
    <row r="205" spans="1:8" x14ac:dyDescent="0.3">
      <c r="A205" s="3" t="s">
        <v>34</v>
      </c>
      <c r="B205" s="3"/>
      <c r="C205" s="8">
        <f>SUM(C176:C180)</f>
        <v>525</v>
      </c>
      <c r="D205" s="8">
        <f>SUM(D176:D180)</f>
        <v>15.509999999999998</v>
      </c>
      <c r="E205" s="8">
        <f>SUM(E176:E180)</f>
        <v>12.569999999999999</v>
      </c>
      <c r="F205" s="8">
        <f>SUM(F176:F180)</f>
        <v>98.47</v>
      </c>
      <c r="G205" s="8">
        <f>SUM(G200:G204)</f>
        <v>566</v>
      </c>
      <c r="H205" s="3"/>
    </row>
    <row r="206" spans="1:8" ht="19.5" x14ac:dyDescent="0.35">
      <c r="A206" s="12" t="s">
        <v>35</v>
      </c>
      <c r="B206" s="12"/>
      <c r="C206" s="12" t="s">
        <v>36</v>
      </c>
      <c r="D206" s="12">
        <f>D205+D199+D193</f>
        <v>43.8</v>
      </c>
      <c r="E206" s="12">
        <f>E205+E199+E193</f>
        <v>46.349999999999994</v>
      </c>
      <c r="F206" s="12">
        <f>F205+F199+F193</f>
        <v>217.3</v>
      </c>
      <c r="G206" s="12">
        <f>G205+G199+G193</f>
        <v>1418</v>
      </c>
    </row>
    <row r="210" spans="1:8" x14ac:dyDescent="0.3">
      <c r="A210" s="3"/>
      <c r="B210" s="3"/>
      <c r="C210" s="3"/>
      <c r="D210" s="4" t="s">
        <v>2</v>
      </c>
      <c r="E210" s="4"/>
      <c r="F210" s="4"/>
      <c r="G210" s="3"/>
      <c r="H210" s="3"/>
    </row>
    <row r="211" spans="1:8" ht="56.25" x14ac:dyDescent="0.3">
      <c r="A211" s="3" t="s">
        <v>3</v>
      </c>
      <c r="B211" s="5" t="s">
        <v>4</v>
      </c>
      <c r="C211" s="5" t="s">
        <v>5</v>
      </c>
      <c r="D211" s="3" t="s">
        <v>6</v>
      </c>
      <c r="E211" s="3" t="s">
        <v>7</v>
      </c>
      <c r="F211" s="3" t="s">
        <v>8</v>
      </c>
      <c r="G211" s="5" t="s">
        <v>9</v>
      </c>
      <c r="H211" s="6" t="s">
        <v>10</v>
      </c>
    </row>
    <row r="212" spans="1:8" ht="19.5" x14ac:dyDescent="0.35">
      <c r="A212" s="7" t="s">
        <v>114</v>
      </c>
      <c r="B212" s="3"/>
      <c r="C212" s="3"/>
      <c r="D212" s="3"/>
      <c r="E212" s="3"/>
      <c r="F212" s="3"/>
      <c r="G212" s="3"/>
      <c r="H212" s="3"/>
    </row>
    <row r="213" spans="1:8" x14ac:dyDescent="0.3">
      <c r="A213" s="3" t="s">
        <v>12</v>
      </c>
      <c r="B213" s="3" t="s">
        <v>115</v>
      </c>
      <c r="C213" s="3">
        <v>150</v>
      </c>
      <c r="D213" s="3">
        <v>3.85</v>
      </c>
      <c r="E213" s="3">
        <v>5.91</v>
      </c>
      <c r="F213" s="2">
        <v>23.64</v>
      </c>
      <c r="G213" s="3">
        <v>162</v>
      </c>
      <c r="H213" s="3">
        <v>73</v>
      </c>
    </row>
    <row r="214" spans="1:8" x14ac:dyDescent="0.3">
      <c r="A214" s="3"/>
      <c r="B214" s="3" t="s">
        <v>14</v>
      </c>
      <c r="C214" s="3">
        <v>8</v>
      </c>
      <c r="D214" s="3">
        <v>2.08</v>
      </c>
      <c r="E214" s="3">
        <v>2.21</v>
      </c>
      <c r="F214" s="3">
        <v>0.28000000000000003</v>
      </c>
      <c r="G214" s="3">
        <v>28</v>
      </c>
      <c r="H214" s="3">
        <v>89</v>
      </c>
    </row>
    <row r="215" spans="1:8" x14ac:dyDescent="0.3">
      <c r="A215" s="3"/>
      <c r="B215" s="3" t="s">
        <v>15</v>
      </c>
      <c r="C215" s="3">
        <v>25</v>
      </c>
      <c r="D215" s="3">
        <v>1.79</v>
      </c>
      <c r="E215" s="3">
        <v>0.68</v>
      </c>
      <c r="F215" s="3">
        <v>8.3800000000000008</v>
      </c>
      <c r="G215" s="3">
        <v>57</v>
      </c>
      <c r="H215" s="3">
        <v>119</v>
      </c>
    </row>
    <row r="216" spans="1:8" x14ac:dyDescent="0.3">
      <c r="A216" s="3"/>
      <c r="B216" s="3" t="s">
        <v>16</v>
      </c>
      <c r="C216" s="3">
        <v>200</v>
      </c>
      <c r="D216" s="3">
        <v>3.2</v>
      </c>
      <c r="E216" s="3">
        <v>3.4</v>
      </c>
      <c r="F216" s="3">
        <v>19.84</v>
      </c>
      <c r="G216" s="3">
        <v>116</v>
      </c>
      <c r="H216" s="3">
        <v>303</v>
      </c>
    </row>
    <row r="217" spans="1:8" x14ac:dyDescent="0.3">
      <c r="A217" s="3" t="s">
        <v>17</v>
      </c>
      <c r="B217" s="3" t="s">
        <v>116</v>
      </c>
      <c r="C217" s="3">
        <v>200</v>
      </c>
      <c r="D217" s="3">
        <v>5.8</v>
      </c>
      <c r="E217" s="3">
        <v>5</v>
      </c>
      <c r="F217" s="3">
        <v>8.4</v>
      </c>
      <c r="G217" s="3">
        <v>108</v>
      </c>
      <c r="H217" s="3">
        <v>48</v>
      </c>
    </row>
    <row r="218" spans="1:8" x14ac:dyDescent="0.3">
      <c r="A218" s="8" t="s">
        <v>19</v>
      </c>
      <c r="B218" s="8"/>
      <c r="C218" s="8">
        <f>SUM(C213:C217)</f>
        <v>583</v>
      </c>
      <c r="D218" s="8">
        <f>SUM(D213:D217)</f>
        <v>16.72</v>
      </c>
      <c r="E218" s="8">
        <f>SUM(E213:E217)</f>
        <v>17.200000000000003</v>
      </c>
      <c r="F218" s="8">
        <f>SUM(F213:F217)</f>
        <v>60.54</v>
      </c>
      <c r="G218" s="8">
        <f>SUM(G213:G217)</f>
        <v>471</v>
      </c>
      <c r="H218" s="8"/>
    </row>
    <row r="219" spans="1:8" x14ac:dyDescent="0.3">
      <c r="A219" s="3" t="s">
        <v>20</v>
      </c>
      <c r="B219" s="6" t="s">
        <v>73</v>
      </c>
      <c r="C219" s="3">
        <v>60</v>
      </c>
      <c r="D219" s="3">
        <v>1.1499999999999999</v>
      </c>
      <c r="E219" s="3">
        <v>2.21</v>
      </c>
      <c r="F219" s="3">
        <v>9.1999999999999993</v>
      </c>
      <c r="G219" s="3">
        <v>61</v>
      </c>
      <c r="H219" s="9" t="s">
        <v>74</v>
      </c>
    </row>
    <row r="220" spans="1:8" x14ac:dyDescent="0.3">
      <c r="A220" s="3"/>
      <c r="B220" s="6" t="s">
        <v>117</v>
      </c>
      <c r="C220" s="3">
        <v>200</v>
      </c>
      <c r="D220" s="3">
        <v>2.68</v>
      </c>
      <c r="E220" s="3">
        <v>5.84</v>
      </c>
      <c r="F220" s="3">
        <v>8.7200000000000006</v>
      </c>
      <c r="G220" s="3">
        <v>112</v>
      </c>
      <c r="H220" s="10">
        <v>113</v>
      </c>
    </row>
    <row r="221" spans="1:8" x14ac:dyDescent="0.3">
      <c r="A221" s="3"/>
      <c r="B221" s="3" t="s">
        <v>118</v>
      </c>
      <c r="C221" s="3">
        <v>110</v>
      </c>
      <c r="D221" s="3">
        <v>18.72</v>
      </c>
      <c r="E221" s="3">
        <v>12.75</v>
      </c>
      <c r="F221" s="3">
        <v>8.66</v>
      </c>
      <c r="G221" s="3">
        <v>238</v>
      </c>
      <c r="H221" s="3">
        <v>230</v>
      </c>
    </row>
    <row r="222" spans="1:8" x14ac:dyDescent="0.3">
      <c r="A222" s="3"/>
      <c r="B222" s="16" t="s">
        <v>119</v>
      </c>
      <c r="C222" s="16">
        <v>130</v>
      </c>
      <c r="D222" s="16">
        <v>4.17</v>
      </c>
      <c r="E222" s="16">
        <v>4.5599999999999996</v>
      </c>
      <c r="F222" s="16">
        <v>27.92</v>
      </c>
      <c r="G222" s="16">
        <v>170</v>
      </c>
      <c r="H222" s="16">
        <v>229</v>
      </c>
    </row>
    <row r="223" spans="1:8" x14ac:dyDescent="0.3">
      <c r="B223" s="3" t="s">
        <v>26</v>
      </c>
      <c r="C223" s="3">
        <v>50</v>
      </c>
      <c r="D223" s="3">
        <v>3.3</v>
      </c>
      <c r="E223" s="3">
        <v>0.6</v>
      </c>
      <c r="F223" s="3">
        <v>17.100000000000001</v>
      </c>
      <c r="G223" s="3">
        <v>90</v>
      </c>
      <c r="H223" s="3">
        <v>93</v>
      </c>
    </row>
    <row r="224" spans="1:8" x14ac:dyDescent="0.3">
      <c r="A224" s="3"/>
      <c r="B224" s="3" t="s">
        <v>134</v>
      </c>
      <c r="C224" s="3">
        <v>180</v>
      </c>
      <c r="D224" s="3">
        <v>7.0000000000000007E-2</v>
      </c>
      <c r="E224" s="3">
        <v>7.0000000000000007E-2</v>
      </c>
      <c r="F224" s="3">
        <v>13.73</v>
      </c>
      <c r="G224" s="3">
        <v>52</v>
      </c>
      <c r="H224" s="3">
        <v>307</v>
      </c>
    </row>
    <row r="225" spans="1:8" x14ac:dyDescent="0.3">
      <c r="A225" s="8" t="s">
        <v>28</v>
      </c>
      <c r="B225" s="8"/>
      <c r="C225" s="8">
        <f>SUM(C219:C224)</f>
        <v>730</v>
      </c>
      <c r="D225" s="8">
        <f>SUM(D219:D224)</f>
        <v>30.09</v>
      </c>
      <c r="E225" s="8">
        <f>SUM(E219:E224)</f>
        <v>26.03</v>
      </c>
      <c r="F225" s="8">
        <f>SUM(F219:F224)</f>
        <v>85.33</v>
      </c>
      <c r="G225" s="8">
        <f>SUM(G219:G224)</f>
        <v>723</v>
      </c>
      <c r="H225" s="8"/>
    </row>
    <row r="226" spans="1:8" ht="37.5" x14ac:dyDescent="0.3">
      <c r="A226" s="6" t="s">
        <v>29</v>
      </c>
      <c r="B226" s="3" t="s">
        <v>120</v>
      </c>
      <c r="C226" s="3">
        <v>200</v>
      </c>
      <c r="D226" s="3">
        <v>3.81</v>
      </c>
      <c r="E226" s="3">
        <v>11.2</v>
      </c>
      <c r="F226" s="3">
        <v>20.37</v>
      </c>
      <c r="G226" s="3">
        <v>199</v>
      </c>
      <c r="H226" s="3">
        <v>333</v>
      </c>
    </row>
    <row r="227" spans="1:8" x14ac:dyDescent="0.3">
      <c r="A227" s="3"/>
      <c r="B227" s="11" t="s">
        <v>121</v>
      </c>
      <c r="C227" s="11">
        <v>60</v>
      </c>
      <c r="D227" s="11">
        <v>5.23</v>
      </c>
      <c r="E227" s="11">
        <v>12.53</v>
      </c>
      <c r="F227" s="11">
        <v>28.34</v>
      </c>
      <c r="G227" s="11">
        <v>233</v>
      </c>
      <c r="H227" s="11">
        <v>520</v>
      </c>
    </row>
    <row r="228" spans="1:8" x14ac:dyDescent="0.3">
      <c r="A228" s="3"/>
      <c r="B228" s="3" t="s">
        <v>32</v>
      </c>
      <c r="C228" s="3">
        <v>45</v>
      </c>
      <c r="D228" s="3">
        <v>3.45</v>
      </c>
      <c r="E228" s="3">
        <v>0.36</v>
      </c>
      <c r="F228" s="3">
        <v>21.87</v>
      </c>
      <c r="G228" s="3">
        <v>105</v>
      </c>
      <c r="H228" s="3">
        <v>92</v>
      </c>
    </row>
    <row r="229" spans="1:8" x14ac:dyDescent="0.3">
      <c r="A229" s="3"/>
      <c r="B229" s="3" t="s">
        <v>52</v>
      </c>
      <c r="C229" s="3">
        <v>200</v>
      </c>
      <c r="D229" s="3">
        <v>0.2</v>
      </c>
      <c r="E229" s="3">
        <v>0.04</v>
      </c>
      <c r="F229" s="3">
        <v>7.03</v>
      </c>
      <c r="G229" s="3">
        <v>27</v>
      </c>
      <c r="H229" s="10" t="s">
        <v>53</v>
      </c>
    </row>
    <row r="230" spans="1:8" x14ac:dyDescent="0.3">
      <c r="A230" s="8" t="s">
        <v>34</v>
      </c>
      <c r="B230" s="8"/>
      <c r="C230" s="8">
        <f>SUM(C226:C229)</f>
        <v>505</v>
      </c>
      <c r="D230" s="8">
        <f>SUM(D226:D229)</f>
        <v>12.690000000000001</v>
      </c>
      <c r="E230" s="8">
        <f>SUM(E226:E229)</f>
        <v>24.129999999999995</v>
      </c>
      <c r="F230" s="8">
        <f>SUM(F226:F229)</f>
        <v>77.61</v>
      </c>
      <c r="G230" s="8">
        <f>SUM(G226:G229)</f>
        <v>564</v>
      </c>
      <c r="H230" s="8"/>
    </row>
    <row r="231" spans="1:8" ht="19.5" x14ac:dyDescent="0.35">
      <c r="A231" s="12" t="s">
        <v>35</v>
      </c>
      <c r="B231" s="12"/>
      <c r="C231" s="12" t="s">
        <v>36</v>
      </c>
      <c r="D231" s="12">
        <f>D230+D225+D218</f>
        <v>59.5</v>
      </c>
      <c r="E231" s="12">
        <f>E230+E225+E218</f>
        <v>67.36</v>
      </c>
      <c r="F231" s="12">
        <f>F230+F225+F218</f>
        <v>223.48</v>
      </c>
      <c r="G231" s="12">
        <f>G230+G225+G218</f>
        <v>1758</v>
      </c>
    </row>
    <row r="234" spans="1:8" x14ac:dyDescent="0.3">
      <c r="A234" s="3"/>
      <c r="B234" s="3"/>
      <c r="C234" s="3"/>
      <c r="D234" s="4" t="s">
        <v>2</v>
      </c>
      <c r="E234" s="4"/>
      <c r="F234" s="4"/>
      <c r="G234" s="3"/>
      <c r="H234" s="3"/>
    </row>
    <row r="235" spans="1:8" ht="56.25" x14ac:dyDescent="0.3">
      <c r="A235" s="3" t="s">
        <v>3</v>
      </c>
      <c r="B235" s="5" t="s">
        <v>4</v>
      </c>
      <c r="C235" s="5" t="s">
        <v>5</v>
      </c>
      <c r="D235" s="3" t="s">
        <v>6</v>
      </c>
      <c r="E235" s="3" t="s">
        <v>7</v>
      </c>
      <c r="F235" s="3" t="s">
        <v>8</v>
      </c>
      <c r="G235" s="5" t="s">
        <v>9</v>
      </c>
      <c r="H235" s="6" t="s">
        <v>10</v>
      </c>
    </row>
    <row r="236" spans="1:8" ht="19.5" x14ac:dyDescent="0.35">
      <c r="A236" s="7" t="s">
        <v>122</v>
      </c>
      <c r="B236" s="3"/>
      <c r="C236" s="3"/>
      <c r="D236" s="3"/>
      <c r="E236" s="3"/>
      <c r="F236" s="3"/>
      <c r="G236" s="3"/>
      <c r="H236" s="3"/>
    </row>
    <row r="237" spans="1:8" x14ac:dyDescent="0.3">
      <c r="A237" s="3" t="s">
        <v>12</v>
      </c>
      <c r="B237" s="3" t="s">
        <v>123</v>
      </c>
      <c r="C237" s="3">
        <v>150</v>
      </c>
      <c r="D237" s="3">
        <v>5.64</v>
      </c>
      <c r="E237" s="3">
        <v>7.36</v>
      </c>
      <c r="F237" s="2">
        <v>22.86</v>
      </c>
      <c r="G237" s="3">
        <v>180</v>
      </c>
      <c r="H237" s="3">
        <v>74.010000000000005</v>
      </c>
    </row>
    <row r="238" spans="1:8" x14ac:dyDescent="0.3">
      <c r="A238" s="3"/>
      <c r="B238" s="3" t="s">
        <v>14</v>
      </c>
      <c r="C238" s="3">
        <v>8</v>
      </c>
      <c r="D238" s="3">
        <v>2.08</v>
      </c>
      <c r="E238" s="3">
        <v>2.21</v>
      </c>
      <c r="F238" s="3">
        <v>0.28000000000000003</v>
      </c>
      <c r="G238" s="3">
        <v>28</v>
      </c>
      <c r="H238" s="3">
        <v>89</v>
      </c>
    </row>
    <row r="239" spans="1:8" x14ac:dyDescent="0.3">
      <c r="A239" s="3"/>
      <c r="B239" s="3" t="s">
        <v>15</v>
      </c>
      <c r="C239" s="3">
        <v>25</v>
      </c>
      <c r="D239" s="3">
        <v>1.79</v>
      </c>
      <c r="E239" s="3">
        <v>0.68</v>
      </c>
      <c r="F239" s="3">
        <v>8.3800000000000008</v>
      </c>
      <c r="G239" s="3">
        <v>57</v>
      </c>
      <c r="H239" s="3">
        <v>119</v>
      </c>
    </row>
    <row r="240" spans="1:8" x14ac:dyDescent="0.3">
      <c r="A240" s="3"/>
      <c r="B240" s="13" t="s">
        <v>71</v>
      </c>
      <c r="C240" s="13">
        <v>5</v>
      </c>
      <c r="D240" s="3">
        <v>0.02</v>
      </c>
      <c r="E240" s="3">
        <v>3.61</v>
      </c>
      <c r="F240" s="3">
        <v>0.04</v>
      </c>
      <c r="G240" s="3">
        <v>33</v>
      </c>
      <c r="H240" s="9" t="s">
        <v>72</v>
      </c>
    </row>
    <row r="241" spans="1:8" x14ac:dyDescent="0.3">
      <c r="A241" s="3"/>
      <c r="B241" s="13" t="s">
        <v>124</v>
      </c>
      <c r="C241" s="13">
        <v>200</v>
      </c>
      <c r="D241" s="3">
        <v>0.46</v>
      </c>
      <c r="E241" s="3">
        <v>0.11</v>
      </c>
      <c r="F241" s="3">
        <v>7.28</v>
      </c>
      <c r="G241" s="3">
        <v>29</v>
      </c>
      <c r="H241" s="3">
        <v>315</v>
      </c>
    </row>
    <row r="242" spans="1:8" x14ac:dyDescent="0.3">
      <c r="A242" s="3" t="s">
        <v>17</v>
      </c>
      <c r="B242" s="3" t="s">
        <v>41</v>
      </c>
      <c r="C242" s="3">
        <v>200</v>
      </c>
      <c r="D242" s="3">
        <v>5.8</v>
      </c>
      <c r="E242" s="3">
        <v>5</v>
      </c>
      <c r="F242" s="3">
        <v>8.4</v>
      </c>
      <c r="G242" s="3">
        <v>108</v>
      </c>
      <c r="H242" s="3">
        <v>48</v>
      </c>
    </row>
    <row r="243" spans="1:8" x14ac:dyDescent="0.3">
      <c r="A243" s="8" t="s">
        <v>19</v>
      </c>
      <c r="B243" s="8"/>
      <c r="C243" s="8">
        <f>SUM(C237:C242)</f>
        <v>588</v>
      </c>
      <c r="D243" s="8">
        <f>SUM(D237:D242)</f>
        <v>15.79</v>
      </c>
      <c r="E243" s="8">
        <f>SUM(E237:E242)</f>
        <v>18.97</v>
      </c>
      <c r="F243" s="8">
        <f>SUM(F237:F242)</f>
        <v>47.24</v>
      </c>
      <c r="G243" s="8">
        <f>SUM(G237:G242)</f>
        <v>435</v>
      </c>
      <c r="H243" s="8"/>
    </row>
    <row r="244" spans="1:8" x14ac:dyDescent="0.3">
      <c r="A244" s="3" t="s">
        <v>20</v>
      </c>
      <c r="B244" s="6" t="s">
        <v>86</v>
      </c>
      <c r="C244" s="3">
        <v>60</v>
      </c>
      <c r="D244" s="3">
        <v>0.97</v>
      </c>
      <c r="E244" s="3">
        <v>2.11</v>
      </c>
      <c r="F244" s="3">
        <v>6.57</v>
      </c>
      <c r="G244" s="3">
        <v>49</v>
      </c>
      <c r="H244" s="9" t="s">
        <v>87</v>
      </c>
    </row>
    <row r="245" spans="1:8" x14ac:dyDescent="0.3">
      <c r="A245" s="3"/>
      <c r="B245" s="6" t="s">
        <v>125</v>
      </c>
      <c r="C245" s="3">
        <v>200</v>
      </c>
      <c r="D245" s="3">
        <v>2.56</v>
      </c>
      <c r="E245" s="3">
        <v>4.9000000000000004</v>
      </c>
      <c r="F245" s="3">
        <v>16.28</v>
      </c>
      <c r="G245" s="3">
        <v>120</v>
      </c>
      <c r="H245" s="10">
        <v>118</v>
      </c>
    </row>
    <row r="246" spans="1:8" x14ac:dyDescent="0.3">
      <c r="A246" s="3"/>
      <c r="B246" s="17" t="s">
        <v>126</v>
      </c>
      <c r="C246" s="3">
        <v>80</v>
      </c>
      <c r="D246" s="3">
        <v>12.42</v>
      </c>
      <c r="E246" s="3">
        <v>13.96</v>
      </c>
      <c r="F246" s="3">
        <v>7.99</v>
      </c>
      <c r="G246" s="3">
        <v>208</v>
      </c>
      <c r="H246" s="3">
        <v>411</v>
      </c>
    </row>
    <row r="247" spans="1:8" x14ac:dyDescent="0.3">
      <c r="A247" s="3"/>
      <c r="B247" s="2" t="s">
        <v>46</v>
      </c>
      <c r="C247" s="3">
        <v>130</v>
      </c>
      <c r="D247" s="3">
        <v>2.69</v>
      </c>
      <c r="E247" s="3">
        <v>4.17</v>
      </c>
      <c r="F247" s="3">
        <v>18.260000000000002</v>
      </c>
      <c r="G247" s="3">
        <v>125</v>
      </c>
      <c r="H247" s="3">
        <v>226</v>
      </c>
    </row>
    <row r="248" spans="1:8" x14ac:dyDescent="0.3">
      <c r="A248" s="3"/>
      <c r="B248" s="3" t="s">
        <v>26</v>
      </c>
      <c r="C248" s="3">
        <v>50</v>
      </c>
      <c r="D248" s="3">
        <v>3.3</v>
      </c>
      <c r="E248" s="3">
        <v>0.6</v>
      </c>
      <c r="F248" s="3">
        <v>17.100000000000001</v>
      </c>
      <c r="G248" s="3">
        <v>90</v>
      </c>
      <c r="H248" s="3">
        <v>93</v>
      </c>
    </row>
    <row r="249" spans="1:8" x14ac:dyDescent="0.3">
      <c r="A249" s="3"/>
      <c r="B249" s="3" t="s">
        <v>127</v>
      </c>
      <c r="C249" s="3">
        <v>180</v>
      </c>
      <c r="D249" s="3">
        <v>7.0000000000000007E-2</v>
      </c>
      <c r="E249" s="3">
        <v>7.0000000000000007E-2</v>
      </c>
      <c r="F249" s="3">
        <v>13.73</v>
      </c>
      <c r="G249" s="3">
        <v>52</v>
      </c>
      <c r="H249" s="3">
        <v>307</v>
      </c>
    </row>
    <row r="250" spans="1:8" x14ac:dyDescent="0.3">
      <c r="A250" s="8" t="s">
        <v>28</v>
      </c>
      <c r="B250" s="8"/>
      <c r="C250" s="8">
        <f>SUM(C244:C249)</f>
        <v>700</v>
      </c>
      <c r="D250" s="8">
        <f>SUM(D244:D249)</f>
        <v>22.01</v>
      </c>
      <c r="E250" s="8">
        <f>SUM(E244:E249)</f>
        <v>25.810000000000002</v>
      </c>
      <c r="F250" s="8">
        <f>SUM(F244:F249)</f>
        <v>79.930000000000021</v>
      </c>
      <c r="G250" s="8">
        <f>SUM(G244:G249)</f>
        <v>644</v>
      </c>
      <c r="H250" s="8"/>
    </row>
    <row r="251" spans="1:8" ht="37.5" x14ac:dyDescent="0.3">
      <c r="A251" s="6" t="s">
        <v>29</v>
      </c>
      <c r="B251" s="17" t="s">
        <v>128</v>
      </c>
      <c r="C251" s="3">
        <v>100</v>
      </c>
      <c r="D251" s="3">
        <v>22.86</v>
      </c>
      <c r="E251" s="3">
        <v>15.87</v>
      </c>
      <c r="F251" s="3">
        <v>6.47</v>
      </c>
      <c r="G251" s="3">
        <v>260</v>
      </c>
      <c r="H251" s="3">
        <v>209</v>
      </c>
    </row>
    <row r="252" spans="1:8" x14ac:dyDescent="0.3">
      <c r="A252" s="3"/>
      <c r="B252" s="2" t="s">
        <v>129</v>
      </c>
      <c r="C252" s="3">
        <v>130</v>
      </c>
      <c r="D252" s="3">
        <v>2.62</v>
      </c>
      <c r="E252" s="3">
        <v>3.2</v>
      </c>
      <c r="F252" s="3">
        <v>14.04</v>
      </c>
      <c r="G252" s="3">
        <v>84</v>
      </c>
      <c r="H252" s="3">
        <v>228</v>
      </c>
    </row>
    <row r="253" spans="1:8" x14ac:dyDescent="0.3">
      <c r="A253" s="3"/>
      <c r="B253" s="11" t="s">
        <v>67</v>
      </c>
      <c r="C253" s="11">
        <v>50</v>
      </c>
      <c r="D253" s="11">
        <v>3.8</v>
      </c>
      <c r="E253" s="11">
        <v>0.4</v>
      </c>
      <c r="F253" s="11">
        <v>24.3</v>
      </c>
      <c r="G253" s="11">
        <v>117</v>
      </c>
      <c r="H253" s="11">
        <v>33</v>
      </c>
    </row>
    <row r="254" spans="1:8" x14ac:dyDescent="0.3">
      <c r="A254" s="3"/>
      <c r="B254" s="3" t="s">
        <v>32</v>
      </c>
      <c r="C254" s="3">
        <v>45</v>
      </c>
      <c r="D254" s="3">
        <v>3.45</v>
      </c>
      <c r="E254" s="3">
        <v>0.36</v>
      </c>
      <c r="F254" s="3">
        <v>21.87</v>
      </c>
      <c r="G254" s="3">
        <v>105</v>
      </c>
      <c r="H254" s="3">
        <v>92</v>
      </c>
    </row>
    <row r="255" spans="1:8" x14ac:dyDescent="0.3">
      <c r="A255" s="3"/>
      <c r="B255" s="3" t="s">
        <v>52</v>
      </c>
      <c r="C255" s="3">
        <v>200</v>
      </c>
      <c r="D255" s="3">
        <v>0.2</v>
      </c>
      <c r="E255" s="3">
        <v>0.04</v>
      </c>
      <c r="F255" s="3">
        <v>7.03</v>
      </c>
      <c r="G255" s="3">
        <v>27</v>
      </c>
      <c r="H255" s="10" t="s">
        <v>53</v>
      </c>
    </row>
    <row r="256" spans="1:8" x14ac:dyDescent="0.3">
      <c r="A256" s="8" t="s">
        <v>34</v>
      </c>
      <c r="B256" s="8"/>
      <c r="C256" s="8">
        <f>SUM(C251:C255)</f>
        <v>525</v>
      </c>
      <c r="D256" s="8">
        <f>SUM(D251:D255)</f>
        <v>32.930000000000007</v>
      </c>
      <c r="E256" s="8">
        <f>SUM(E251:E255)</f>
        <v>19.869999999999997</v>
      </c>
      <c r="F256" s="8">
        <f>SUM(F251:F255)</f>
        <v>73.710000000000008</v>
      </c>
      <c r="G256" s="8">
        <f>SUM(G251:G255)</f>
        <v>593</v>
      </c>
      <c r="H256" s="8"/>
    </row>
    <row r="257" spans="1:7" ht="19.5" x14ac:dyDescent="0.35">
      <c r="A257" s="12" t="s">
        <v>35</v>
      </c>
      <c r="B257" s="12"/>
      <c r="C257" s="12" t="s">
        <v>36</v>
      </c>
      <c r="D257" s="12">
        <f>D256+D250+D243</f>
        <v>70.730000000000018</v>
      </c>
      <c r="E257" s="12">
        <f>E256+E250+E243</f>
        <v>64.650000000000006</v>
      </c>
      <c r="F257" s="12">
        <f>F256+F250+F243</f>
        <v>200.88000000000005</v>
      </c>
      <c r="G257" s="12">
        <f>G256+G250+G243</f>
        <v>1672</v>
      </c>
    </row>
    <row r="258" spans="1:7" x14ac:dyDescent="0.3">
      <c r="A258" s="3" t="s">
        <v>130</v>
      </c>
      <c r="B258" s="3"/>
      <c r="C258" s="3"/>
      <c r="D258" s="20"/>
      <c r="E258" s="3"/>
      <c r="F258" s="3"/>
      <c r="G258" s="3">
        <f>G257+G231+G206+G183+G156+G131+G105+G77+G52+G26</f>
        <v>17226</v>
      </c>
    </row>
    <row r="259" spans="1:7" x14ac:dyDescent="0.3">
      <c r="A259" s="3" t="s">
        <v>131</v>
      </c>
      <c r="B259" s="3"/>
      <c r="C259" s="3"/>
      <c r="D259" s="3"/>
      <c r="E259" s="3"/>
      <c r="F259" s="3"/>
      <c r="G259" s="3">
        <f>G258/10</f>
        <v>1722.6</v>
      </c>
    </row>
    <row r="261" spans="1:7" x14ac:dyDescent="0.3">
      <c r="C261" s="2" t="s">
        <v>36</v>
      </c>
    </row>
  </sheetData>
  <mergeCells count="12">
    <mergeCell ref="D108:F108"/>
    <mergeCell ref="D134:F134"/>
    <mergeCell ref="D159:F159"/>
    <mergeCell ref="D185:F185"/>
    <mergeCell ref="D210:F210"/>
    <mergeCell ref="D234:F234"/>
    <mergeCell ref="A3:I3"/>
    <mergeCell ref="A4:I4"/>
    <mergeCell ref="D5:F5"/>
    <mergeCell ref="D28:F28"/>
    <mergeCell ref="D55:F55"/>
    <mergeCell ref="D81:F8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Возраст 2-3 года </vt:lpstr>
      <vt:lpstr>Возраст 3-7 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2021-10-13T04:12:19Z</dcterms:modified>
</cp:coreProperties>
</file>